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90" i="1"/>
  <c r="A290"/>
  <c r="L289"/>
  <c r="J289"/>
  <c r="I289"/>
  <c r="H289"/>
  <c r="G289"/>
  <c r="F289"/>
  <c r="B280"/>
  <c r="A280"/>
  <c r="L279"/>
  <c r="L290" s="1"/>
  <c r="J279"/>
  <c r="J290" s="1"/>
  <c r="I279"/>
  <c r="I290" s="1"/>
  <c r="H279"/>
  <c r="H290" s="1"/>
  <c r="G279"/>
  <c r="G290" s="1"/>
  <c r="F279"/>
  <c r="F290" s="1"/>
  <c r="B271"/>
  <c r="A271"/>
  <c r="L270"/>
  <c r="J270"/>
  <c r="I270"/>
  <c r="H270"/>
  <c r="G270"/>
  <c r="F270"/>
  <c r="B261"/>
  <c r="A261"/>
  <c r="L260"/>
  <c r="L271" s="1"/>
  <c r="J260"/>
  <c r="J271" s="1"/>
  <c r="I260"/>
  <c r="I271" s="1"/>
  <c r="H260"/>
  <c r="H271" s="1"/>
  <c r="G260"/>
  <c r="G271" s="1"/>
  <c r="F260"/>
  <c r="F271" s="1"/>
  <c r="B252"/>
  <c r="A252"/>
  <c r="L251"/>
  <c r="J251"/>
  <c r="I251"/>
  <c r="H251"/>
  <c r="G251"/>
  <c r="F251"/>
  <c r="B242"/>
  <c r="A242"/>
  <c r="L241"/>
  <c r="L252" s="1"/>
  <c r="J241"/>
  <c r="J252" s="1"/>
  <c r="I241"/>
  <c r="I252" s="1"/>
  <c r="H241"/>
  <c r="H252" s="1"/>
  <c r="G241"/>
  <c r="G252" s="1"/>
  <c r="F241"/>
  <c r="F252" s="1"/>
  <c r="B233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G233" s="1"/>
  <c r="F222"/>
  <c r="F233" s="1"/>
  <c r="B214"/>
  <c r="A214"/>
  <c r="L213"/>
  <c r="J213"/>
  <c r="I213"/>
  <c r="H213"/>
  <c r="G213"/>
  <c r="F213"/>
  <c r="L203"/>
  <c r="L214" s="1"/>
  <c r="J203"/>
  <c r="J214" s="1"/>
  <c r="I203"/>
  <c r="I214" s="1"/>
  <c r="H203"/>
  <c r="H214" s="1"/>
  <c r="G203"/>
  <c r="G214" s="1"/>
  <c r="F203"/>
  <c r="F214" s="1"/>
  <c r="A195"/>
  <c r="B195"/>
  <c r="L194" l="1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291" l="1"/>
  <c r="J291"/>
  <c r="I291"/>
  <c r="H291"/>
  <c r="G291"/>
  <c r="F291"/>
</calcChain>
</file>

<file path=xl/sharedStrings.xml><?xml version="1.0" encoding="utf-8"?>
<sst xmlns="http://schemas.openxmlformats.org/spreadsheetml/2006/main" count="334" uniqueCount="87">
  <si>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</si>
  <si>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</si>
  <si>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</si>
  <si>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</si>
  <si>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</si>
  <si>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</si>
  <si>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</si>
  <si>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</si>
  <si>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</si>
  <si>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</si>
  <si>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</si>
  <si>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</si>
  <si>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</si>
  <si>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</si>
  <si>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</si>
  <si>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</si>
  <si>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</si>
  <si>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</si>
  <si>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</si>
  <si>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</si>
  <si>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</si>
  <si>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</si>
  <si>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</si>
  <si>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</si>
  <si>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</si>
  <si>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</si>
  <si>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</si>
  <si>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</si>
  <si>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</si>
  <si>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</si>
  <si>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</si>
  <si>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</si>
  <si>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</si>
  <si>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</si>
  <si>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</si>
  <si>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</si>
  <si>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</si>
  <si>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</si>
  <si>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</si>
  <si>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 им. А. Н. Арапова"</t>
  </si>
  <si>
    <t xml:space="preserve">директор </t>
  </si>
  <si>
    <t>Калистратова Т. А.</t>
  </si>
  <si>
    <t>Йогурт двухслойный</t>
  </si>
  <si>
    <t>Каша пшённая молочная</t>
  </si>
  <si>
    <t>Кофейный напиток с молоком</t>
  </si>
  <si>
    <t>Бутерброд  с маслом сливочным и сыром</t>
  </si>
  <si>
    <t>Запеканка из творога с фруктовым джемом</t>
  </si>
  <si>
    <t>Чай с сахаром</t>
  </si>
  <si>
    <t>батон "Подмосковный"</t>
  </si>
  <si>
    <t>Батончик-мюсли</t>
  </si>
  <si>
    <t xml:space="preserve">Каша геркулесовая на молоке </t>
  </si>
  <si>
    <t>Какао с молоком</t>
  </si>
  <si>
    <t>Бутерброд с маслом сливочным и сыром</t>
  </si>
  <si>
    <t>Печенье "Греческое кулураки"</t>
  </si>
  <si>
    <t>Каша гречневая на молоке</t>
  </si>
  <si>
    <t>Чай с сахаром и лимоном</t>
  </si>
  <si>
    <t xml:space="preserve">Яйцо варёное </t>
  </si>
  <si>
    <t>Каша "Дружба" на молоке</t>
  </si>
  <si>
    <t>Батон "Подмосковный"</t>
  </si>
  <si>
    <t>Каша Пшеничная на молоке</t>
  </si>
  <si>
    <t>Чай с лимоном</t>
  </si>
  <si>
    <t xml:space="preserve">омлет натуральный </t>
  </si>
  <si>
    <t xml:space="preserve">горошек консервированный </t>
  </si>
  <si>
    <t>Каша манная молочная</t>
  </si>
  <si>
    <t>Кофейный напиток на сгущ. молоке</t>
  </si>
  <si>
    <t>Бутерброд с маслом и сыром</t>
  </si>
  <si>
    <t>Запеканка из творога со сгущ. молоком</t>
  </si>
  <si>
    <t xml:space="preserve">Каша ячневая на молоке </t>
  </si>
  <si>
    <t xml:space="preserve">Пудинг из творога с яблоками и сгущ. молоком </t>
  </si>
  <si>
    <t>Омлет натуральный</t>
  </si>
  <si>
    <t>Огурец свежий в нарезке</t>
  </si>
  <si>
    <t>Каша рисовая на молоке</t>
  </si>
  <si>
    <t>Бутерброд с маслом</t>
  </si>
  <si>
    <t>Бутерброд с маслом сливочным</t>
  </si>
  <si>
    <t>Каша молочная "Дружба"</t>
  </si>
  <si>
    <t xml:space="preserve">Какао с молоком </t>
  </si>
  <si>
    <t>бутерброд с маслом</t>
  </si>
  <si>
    <t>Фрукты в ассортименте</t>
  </si>
  <si>
    <t>батончик-мюсли</t>
  </si>
  <si>
    <t>Какао с молоком сгущёным</t>
  </si>
  <si>
    <t xml:space="preserve">Хлеб пшеничный </t>
  </si>
  <si>
    <t>печенье "Мини круассаны"</t>
  </si>
  <si>
    <t>Кофейный напиток с  молоком</t>
  </si>
  <si>
    <t>бутерброд с маслом и сыром</t>
  </si>
  <si>
    <t xml:space="preserve">Печенье "Мини круассаны" </t>
  </si>
  <si>
    <t>Каша пшённая на молоке</t>
  </si>
  <si>
    <t>Кофейный напиток на молоке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</si>
</sst>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87" sqref="N28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2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74</v>
      </c>
      <c r="F6" s="40">
        <v>200</v>
      </c>
      <c r="G6" s="40">
        <v>6.32</v>
      </c>
      <c r="H6" s="40">
        <v>9.1</v>
      </c>
      <c r="I6" s="40">
        <v>27.89</v>
      </c>
      <c r="J6" s="40">
        <v>241.03</v>
      </c>
      <c r="K6" s="41">
        <v>260</v>
      </c>
      <c r="L6" s="40">
        <v>21.01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75</v>
      </c>
      <c r="F8" s="43">
        <v>200</v>
      </c>
      <c r="G8" s="43">
        <v>4.53</v>
      </c>
      <c r="H8" s="43">
        <v>2.13</v>
      </c>
      <c r="I8" s="43">
        <v>25.5</v>
      </c>
      <c r="J8" s="43">
        <v>149.19999999999999</v>
      </c>
      <c r="K8" s="44">
        <v>496</v>
      </c>
      <c r="L8" s="43">
        <v>10.51</v>
      </c>
    </row>
    <row r="9" spans="1:12" ht="15">
      <c r="A9" s="23"/>
      <c r="B9" s="15"/>
      <c r="C9" s="11"/>
      <c r="D9" s="7" t="s">
        <v>23</v>
      </c>
      <c r="E9" s="42" t="s">
        <v>76</v>
      </c>
      <c r="F9" s="43">
        <v>40</v>
      </c>
      <c r="G9" s="43">
        <v>4.25</v>
      </c>
      <c r="H9" s="43">
        <v>7.41</v>
      </c>
      <c r="I9" s="43">
        <v>9.92</v>
      </c>
      <c r="J9" s="43">
        <v>121.8</v>
      </c>
      <c r="K9" s="44">
        <v>31</v>
      </c>
      <c r="L9" s="43">
        <v>13.83</v>
      </c>
    </row>
    <row r="10" spans="1:12" ht="15">
      <c r="A10" s="23"/>
      <c r="B10" s="15"/>
      <c r="C10" s="11"/>
      <c r="D10" s="7" t="s">
        <v>24</v>
      </c>
      <c r="E10" s="42" t="s">
        <v>77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30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15.500000000000002</v>
      </c>
      <c r="H13" s="19">
        <f t="shared" si="0"/>
        <v>19.04</v>
      </c>
      <c r="I13" s="19">
        <f t="shared" si="0"/>
        <v>73.11</v>
      </c>
      <c r="J13" s="19">
        <f t="shared" si="0"/>
        <v>559.03</v>
      </c>
      <c r="K13" s="25"/>
      <c r="L13" s="19">
        <f t="shared" ref="L13" si="1">SUM(L6:L12)</f>
        <v>75.349999999999994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540</v>
      </c>
      <c r="G24" s="32">
        <f t="shared" ref="G24:J24" si="4">G13+G23</f>
        <v>15.500000000000002</v>
      </c>
      <c r="H24" s="32">
        <f t="shared" si="4"/>
        <v>19.04</v>
      </c>
      <c r="I24" s="32">
        <f t="shared" si="4"/>
        <v>73.11</v>
      </c>
      <c r="J24" s="32">
        <f t="shared" si="4"/>
        <v>559.03</v>
      </c>
      <c r="K24" s="32"/>
      <c r="L24" s="32">
        <f t="shared" ref="L24" si="5">L13+L23</f>
        <v>75.349999999999994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220</v>
      </c>
      <c r="G25" s="40">
        <v>7.8</v>
      </c>
      <c r="H25" s="40">
        <v>7.56</v>
      </c>
      <c r="I25" s="40">
        <v>38.9</v>
      </c>
      <c r="J25" s="40">
        <v>283.60000000000002</v>
      </c>
      <c r="K25" s="41">
        <v>267</v>
      </c>
      <c r="L25" s="40">
        <v>16.399999999999999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3.8</v>
      </c>
      <c r="H27" s="43">
        <v>2.9</v>
      </c>
      <c r="I27" s="43">
        <v>13.6</v>
      </c>
      <c r="J27" s="43">
        <v>86</v>
      </c>
      <c r="K27" s="44">
        <v>501</v>
      </c>
      <c r="L27" s="43">
        <v>10.65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70</v>
      </c>
      <c r="G28" s="43">
        <v>6.15</v>
      </c>
      <c r="H28" s="43">
        <v>8.09</v>
      </c>
      <c r="I28" s="43">
        <v>13.88</v>
      </c>
      <c r="J28" s="43">
        <v>156.4</v>
      </c>
      <c r="K28" s="44">
        <v>90</v>
      </c>
      <c r="L28" s="43">
        <v>26.55</v>
      </c>
    </row>
    <row r="29" spans="1:12" ht="15">
      <c r="A29" s="14"/>
      <c r="B29" s="15"/>
      <c r="C29" s="11"/>
      <c r="D29" s="7" t="s">
        <v>24</v>
      </c>
      <c r="E29" s="42" t="s">
        <v>77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/>
      <c r="L29" s="43">
        <v>30</v>
      </c>
    </row>
    <row r="30" spans="1:12" ht="15">
      <c r="A30" s="14"/>
      <c r="B30" s="15"/>
      <c r="C30" s="11"/>
      <c r="D30" s="6"/>
      <c r="E30" s="42" t="s">
        <v>78</v>
      </c>
      <c r="F30" s="43">
        <v>16</v>
      </c>
      <c r="G30" s="43">
        <v>7.0000000000000007E-2</v>
      </c>
      <c r="H30" s="43">
        <v>0.05</v>
      </c>
      <c r="I30" s="43">
        <v>1.04</v>
      </c>
      <c r="J30" s="43">
        <v>3.52</v>
      </c>
      <c r="K30" s="44">
        <v>652.01</v>
      </c>
      <c r="L30" s="43">
        <v>8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606</v>
      </c>
      <c r="G32" s="19">
        <f t="shared" ref="G32" si="6">SUM(G25:G31)</f>
        <v>18.22</v>
      </c>
      <c r="H32" s="19">
        <f t="shared" ref="H32" si="7">SUM(H25:H31)</f>
        <v>18.999999999999996</v>
      </c>
      <c r="I32" s="19">
        <f t="shared" ref="I32" si="8">SUM(I25:I31)</f>
        <v>77.22</v>
      </c>
      <c r="J32" s="19">
        <f t="shared" ref="J32:L32" si="9">SUM(J25:J31)</f>
        <v>576.52</v>
      </c>
      <c r="K32" s="25"/>
      <c r="L32" s="19">
        <f t="shared" si="9"/>
        <v>91.6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606</v>
      </c>
      <c r="G43" s="32">
        <f t="shared" ref="G43" si="14">G32+G42</f>
        <v>18.22</v>
      </c>
      <c r="H43" s="32">
        <f t="shared" ref="H43" si="15">H32+H42</f>
        <v>18.999999999999996</v>
      </c>
      <c r="I43" s="32">
        <f t="shared" ref="I43" si="16">I32+I42</f>
        <v>77.22</v>
      </c>
      <c r="J43" s="32">
        <f t="shared" ref="J43:L43" si="17">J32+J42</f>
        <v>576.52</v>
      </c>
      <c r="K43" s="32"/>
      <c r="L43" s="32">
        <f t="shared" si="17"/>
        <v>91.6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170</v>
      </c>
      <c r="G44" s="40">
        <v>15.91</v>
      </c>
      <c r="H44" s="40">
        <v>18.23</v>
      </c>
      <c r="I44" s="40">
        <v>40.619999999999997</v>
      </c>
      <c r="J44" s="40">
        <v>452.5</v>
      </c>
      <c r="K44" s="41">
        <v>313</v>
      </c>
      <c r="L44" s="40">
        <v>72.209999999999994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0.2</v>
      </c>
      <c r="H46" s="43"/>
      <c r="I46" s="43">
        <v>6.5</v>
      </c>
      <c r="J46" s="43">
        <v>26.8</v>
      </c>
      <c r="K46" s="44">
        <v>493</v>
      </c>
      <c r="L46" s="43">
        <v>1.99</v>
      </c>
    </row>
    <row r="47" spans="1:12" ht="15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1.88</v>
      </c>
      <c r="H47" s="43">
        <v>0.53</v>
      </c>
      <c r="I47" s="43">
        <v>12.85</v>
      </c>
      <c r="J47" s="43">
        <v>55.5</v>
      </c>
      <c r="K47" s="44">
        <v>111.01</v>
      </c>
      <c r="L47" s="43">
        <v>3.15</v>
      </c>
    </row>
    <row r="48" spans="1:12" ht="15">
      <c r="A48" s="23"/>
      <c r="B48" s="15"/>
      <c r="C48" s="11"/>
      <c r="D48" s="7" t="s">
        <v>24</v>
      </c>
      <c r="E48" s="42" t="s">
        <v>77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854.01</v>
      </c>
      <c r="L48" s="43">
        <v>30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18.389999999999997</v>
      </c>
      <c r="H51" s="19">
        <f t="shared" ref="H51" si="19">SUM(H44:H50)</f>
        <v>19.16</v>
      </c>
      <c r="I51" s="19">
        <f t="shared" ref="I51" si="20">SUM(I44:I50)</f>
        <v>69.77</v>
      </c>
      <c r="J51" s="19">
        <f t="shared" ref="J51:L51" si="21">SUM(J44:J50)</f>
        <v>581.79999999999995</v>
      </c>
      <c r="K51" s="25"/>
      <c r="L51" s="19">
        <f t="shared" si="21"/>
        <v>107.35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18.389999999999997</v>
      </c>
      <c r="H62" s="32">
        <f t="shared" ref="H62" si="27">H51+H61</f>
        <v>19.16</v>
      </c>
      <c r="I62" s="32">
        <f t="shared" ref="I62" si="28">I51+I61</f>
        <v>69.77</v>
      </c>
      <c r="J62" s="32">
        <f t="shared" ref="J62:L62" si="29">J51+J61</f>
        <v>581.79999999999995</v>
      </c>
      <c r="K62" s="32"/>
      <c r="L62" s="32">
        <f t="shared" si="29"/>
        <v>107.35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200</v>
      </c>
      <c r="G63" s="40">
        <v>5.96</v>
      </c>
      <c r="H63" s="40">
        <v>0.94</v>
      </c>
      <c r="I63" s="40">
        <v>21.22</v>
      </c>
      <c r="J63" s="40">
        <v>199.5</v>
      </c>
      <c r="K63" s="41">
        <v>219</v>
      </c>
      <c r="L63" s="40">
        <v>20.52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3.53</v>
      </c>
      <c r="H65" s="43">
        <v>3.71</v>
      </c>
      <c r="I65" s="43">
        <v>21.5</v>
      </c>
      <c r="J65" s="43">
        <v>149.19999999999999</v>
      </c>
      <c r="K65" s="44">
        <v>496</v>
      </c>
      <c r="L65" s="43">
        <v>10.51</v>
      </c>
    </row>
    <row r="66" spans="1:12" ht="15">
      <c r="A66" s="23"/>
      <c r="B66" s="15"/>
      <c r="C66" s="11"/>
      <c r="D66" s="7" t="s">
        <v>23</v>
      </c>
      <c r="E66" s="42" t="s">
        <v>52</v>
      </c>
      <c r="F66" s="43">
        <v>70</v>
      </c>
      <c r="G66" s="43">
        <v>5.15</v>
      </c>
      <c r="H66" s="43">
        <v>7.09</v>
      </c>
      <c r="I66" s="43">
        <v>7.88</v>
      </c>
      <c r="J66" s="43">
        <v>136.4</v>
      </c>
      <c r="K66" s="44">
        <v>90</v>
      </c>
      <c r="L66" s="43">
        <v>26.55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53</v>
      </c>
      <c r="F68" s="43">
        <v>50</v>
      </c>
      <c r="G68" s="43">
        <v>4.3</v>
      </c>
      <c r="H68" s="43">
        <v>8</v>
      </c>
      <c r="I68" s="43">
        <v>32.35</v>
      </c>
      <c r="J68" s="43">
        <v>95.5</v>
      </c>
      <c r="K68" s="44"/>
      <c r="L68" s="43">
        <v>20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18.940000000000001</v>
      </c>
      <c r="H70" s="19">
        <f t="shared" ref="H70" si="31">SUM(H63:H69)</f>
        <v>19.740000000000002</v>
      </c>
      <c r="I70" s="19">
        <f t="shared" ref="I70" si="32">SUM(I63:I69)</f>
        <v>82.95</v>
      </c>
      <c r="J70" s="19">
        <f t="shared" ref="J70:L70" si="33">SUM(J63:J69)</f>
        <v>580.6</v>
      </c>
      <c r="K70" s="25"/>
      <c r="L70" s="19">
        <f t="shared" si="33"/>
        <v>77.58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520</v>
      </c>
      <c r="G81" s="32">
        <f t="shared" ref="G81" si="38">G70+G80</f>
        <v>18.940000000000001</v>
      </c>
      <c r="H81" s="32">
        <f t="shared" ref="H81" si="39">H70+H80</f>
        <v>19.740000000000002</v>
      </c>
      <c r="I81" s="32">
        <f t="shared" ref="I81" si="40">I70+I80</f>
        <v>82.95</v>
      </c>
      <c r="J81" s="32">
        <f t="shared" ref="J81:L81" si="41">J70+J80</f>
        <v>580.6</v>
      </c>
      <c r="K81" s="32"/>
      <c r="L81" s="32">
        <f t="shared" si="41"/>
        <v>77.58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205</v>
      </c>
      <c r="G82" s="40">
        <v>8.7899999999999991</v>
      </c>
      <c r="H82" s="40">
        <v>6.7</v>
      </c>
      <c r="I82" s="40">
        <v>36.119999999999997</v>
      </c>
      <c r="J82" s="40">
        <v>268.49</v>
      </c>
      <c r="K82" s="41">
        <v>104</v>
      </c>
      <c r="L82" s="40">
        <v>17.899999999999999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55</v>
      </c>
      <c r="F84" s="43">
        <v>207</v>
      </c>
      <c r="G84" s="43">
        <v>0.3</v>
      </c>
      <c r="H84" s="43"/>
      <c r="I84" s="43">
        <v>6.7</v>
      </c>
      <c r="J84" s="43">
        <v>27.9</v>
      </c>
      <c r="K84" s="44">
        <v>294</v>
      </c>
      <c r="L84" s="43">
        <v>3.43</v>
      </c>
    </row>
    <row r="85" spans="1:12" ht="15">
      <c r="A85" s="23"/>
      <c r="B85" s="15"/>
      <c r="C85" s="11"/>
      <c r="D85" s="7" t="s">
        <v>23</v>
      </c>
      <c r="E85" s="42" t="s">
        <v>73</v>
      </c>
      <c r="F85" s="43">
        <v>40</v>
      </c>
      <c r="G85" s="43">
        <v>1.22</v>
      </c>
      <c r="H85" s="43">
        <v>9.5</v>
      </c>
      <c r="I85" s="43">
        <v>7.5</v>
      </c>
      <c r="J85" s="43">
        <v>147.44999999999999</v>
      </c>
      <c r="K85" s="44">
        <v>32</v>
      </c>
      <c r="L85" s="43">
        <v>13.83</v>
      </c>
    </row>
    <row r="86" spans="1:12" ht="15">
      <c r="A86" s="23"/>
      <c r="B86" s="15"/>
      <c r="C86" s="11"/>
      <c r="D86" s="7" t="s">
        <v>24</v>
      </c>
      <c r="E86" s="42" t="s">
        <v>77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>
        <v>30</v>
      </c>
    </row>
    <row r="87" spans="1:12" ht="15">
      <c r="A87" s="23"/>
      <c r="B87" s="15"/>
      <c r="C87" s="11"/>
      <c r="D87" s="6"/>
      <c r="E87" s="42" t="s">
        <v>56</v>
      </c>
      <c r="F87" s="43">
        <v>40</v>
      </c>
      <c r="G87" s="43">
        <v>5.0999999999999996</v>
      </c>
      <c r="H87" s="43">
        <v>2.6</v>
      </c>
      <c r="I87" s="43">
        <v>0.3</v>
      </c>
      <c r="J87" s="43">
        <v>63</v>
      </c>
      <c r="K87" s="44">
        <v>300</v>
      </c>
      <c r="L87" s="43">
        <v>9.8000000000000007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592</v>
      </c>
      <c r="G89" s="19">
        <f t="shared" ref="G89" si="42">SUM(G82:G88)</f>
        <v>15.81</v>
      </c>
      <c r="H89" s="19">
        <f t="shared" ref="H89" si="43">SUM(H82:H88)</f>
        <v>19.2</v>
      </c>
      <c r="I89" s="19">
        <f t="shared" ref="I89" si="44">SUM(I82:I88)</f>
        <v>60.42</v>
      </c>
      <c r="J89" s="19">
        <f t="shared" ref="J89:L89" si="45">SUM(J82:J88)</f>
        <v>553.83999999999992</v>
      </c>
      <c r="K89" s="25"/>
      <c r="L89" s="19">
        <f t="shared" si="45"/>
        <v>74.959999999999994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592</v>
      </c>
      <c r="G100" s="32">
        <f t="shared" ref="G100" si="50">G89+G99</f>
        <v>15.81</v>
      </c>
      <c r="H100" s="32">
        <f t="shared" ref="H100" si="51">H89+H99</f>
        <v>19.2</v>
      </c>
      <c r="I100" s="32">
        <f t="shared" ref="I100" si="52">I89+I99</f>
        <v>60.42</v>
      </c>
      <c r="J100" s="32">
        <f t="shared" ref="J100:L100" si="53">J89+J99</f>
        <v>553.83999999999992</v>
      </c>
      <c r="K100" s="32"/>
      <c r="L100" s="32">
        <f t="shared" si="53"/>
        <v>74.959999999999994</v>
      </c>
    </row>
    <row r="101" spans="1:12" ht="15">
      <c r="A101" s="20">
        <v>2</v>
      </c>
      <c r="B101" s="21">
        <v>6</v>
      </c>
      <c r="C101" s="22" t="s">
        <v>20</v>
      </c>
      <c r="D101" s="5" t="s">
        <v>21</v>
      </c>
      <c r="E101" s="39" t="s">
        <v>59</v>
      </c>
      <c r="F101" s="40">
        <v>220</v>
      </c>
      <c r="G101" s="40">
        <v>7.4</v>
      </c>
      <c r="H101" s="40">
        <v>5.5</v>
      </c>
      <c r="I101" s="40">
        <v>36.5</v>
      </c>
      <c r="J101" s="40">
        <v>243</v>
      </c>
      <c r="K101" s="41">
        <v>264</v>
      </c>
      <c r="L101" s="40">
        <v>19.600000000000001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2.9</v>
      </c>
      <c r="H103" s="43">
        <v>2</v>
      </c>
      <c r="I103" s="43">
        <v>20.9</v>
      </c>
      <c r="J103" s="43">
        <v>113</v>
      </c>
      <c r="K103" s="44">
        <v>500</v>
      </c>
      <c r="L103" s="43">
        <v>13.55</v>
      </c>
    </row>
    <row r="104" spans="1:12" ht="15">
      <c r="A104" s="23"/>
      <c r="B104" s="15"/>
      <c r="C104" s="11"/>
      <c r="D104" s="7" t="s">
        <v>23</v>
      </c>
      <c r="E104" s="42" t="s">
        <v>52</v>
      </c>
      <c r="F104" s="43">
        <v>70</v>
      </c>
      <c r="G104" s="43">
        <v>6.9</v>
      </c>
      <c r="H104" s="43">
        <v>11.92</v>
      </c>
      <c r="I104" s="43">
        <v>15.5</v>
      </c>
      <c r="J104" s="43">
        <v>225.4</v>
      </c>
      <c r="K104" s="44">
        <v>30</v>
      </c>
      <c r="L104" s="43">
        <v>26.55</v>
      </c>
    </row>
    <row r="105" spans="1:12" ht="15">
      <c r="A105" s="23"/>
      <c r="B105" s="15"/>
      <c r="C105" s="11"/>
      <c r="D105" s="7" t="s">
        <v>24</v>
      </c>
      <c r="E105" s="42" t="s">
        <v>77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>
        <v>25</v>
      </c>
    </row>
    <row r="106" spans="1:12" ht="15">
      <c r="A106" s="23"/>
      <c r="B106" s="15"/>
      <c r="C106" s="11"/>
      <c r="D106" s="6"/>
      <c r="E106" s="42" t="s">
        <v>49</v>
      </c>
      <c r="F106" s="43">
        <v>16</v>
      </c>
      <c r="G106" s="43">
        <v>7.0000000000000007E-2</v>
      </c>
      <c r="H106" s="43">
        <v>0.05</v>
      </c>
      <c r="I106" s="43">
        <v>1.04</v>
      </c>
      <c r="J106" s="43">
        <v>3.52</v>
      </c>
      <c r="K106" s="44"/>
      <c r="L106" s="43">
        <v>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606</v>
      </c>
      <c r="G108" s="19">
        <f t="shared" ref="G108:J108" si="54">SUM(G101:G107)</f>
        <v>17.670000000000002</v>
      </c>
      <c r="H108" s="19">
        <f t="shared" si="54"/>
        <v>19.87</v>
      </c>
      <c r="I108" s="19">
        <f t="shared" si="54"/>
        <v>83.740000000000009</v>
      </c>
      <c r="J108" s="19">
        <f t="shared" si="54"/>
        <v>631.91999999999996</v>
      </c>
      <c r="K108" s="25"/>
      <c r="L108" s="19">
        <f t="shared" ref="L108" si="55">SUM(L101:L107)</f>
        <v>92.7</v>
      </c>
    </row>
    <row r="109" spans="1:12" ht="1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6</v>
      </c>
      <c r="C119" s="54" t="s">
        <v>4</v>
      </c>
      <c r="D119" s="55"/>
      <c r="E119" s="31"/>
      <c r="F119" s="32">
        <f>F108+F118</f>
        <v>606</v>
      </c>
      <c r="G119" s="32">
        <f t="shared" ref="G119" si="58">G108+G118</f>
        <v>17.670000000000002</v>
      </c>
      <c r="H119" s="32">
        <f t="shared" ref="H119" si="59">H108+H118</f>
        <v>19.87</v>
      </c>
      <c r="I119" s="32">
        <f t="shared" ref="I119" si="60">I108+I118</f>
        <v>83.740000000000009</v>
      </c>
      <c r="J119" s="32">
        <f t="shared" ref="J119:L119" si="61">J108+J118</f>
        <v>631.91999999999996</v>
      </c>
      <c r="K119" s="32"/>
      <c r="L119" s="32">
        <f t="shared" si="61"/>
        <v>92.7</v>
      </c>
    </row>
    <row r="120" spans="1:12" ht="15">
      <c r="A120" s="14">
        <v>2</v>
      </c>
      <c r="B120" s="15">
        <v>7</v>
      </c>
      <c r="C120" s="22" t="s">
        <v>20</v>
      </c>
      <c r="D120" s="5" t="s">
        <v>21</v>
      </c>
      <c r="E120" s="39" t="s">
        <v>57</v>
      </c>
      <c r="F120" s="40">
        <v>200</v>
      </c>
      <c r="G120" s="40">
        <v>5.22</v>
      </c>
      <c r="H120" s="40">
        <v>11.3</v>
      </c>
      <c r="I120" s="40">
        <v>27.89</v>
      </c>
      <c r="J120" s="40">
        <v>241.03</v>
      </c>
      <c r="K120" s="41">
        <v>260</v>
      </c>
      <c r="L120" s="40">
        <v>21.01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79</v>
      </c>
      <c r="F122" s="43">
        <v>200</v>
      </c>
      <c r="G122" s="43">
        <v>3.7</v>
      </c>
      <c r="H122" s="43">
        <v>3.4</v>
      </c>
      <c r="I122" s="43">
        <v>24.5</v>
      </c>
      <c r="J122" s="43">
        <v>147</v>
      </c>
      <c r="K122" s="44">
        <v>498</v>
      </c>
      <c r="L122" s="43">
        <v>12.56</v>
      </c>
    </row>
    <row r="123" spans="1:12" ht="15">
      <c r="A123" s="14"/>
      <c r="B123" s="15"/>
      <c r="C123" s="11"/>
      <c r="D123" s="7" t="s">
        <v>23</v>
      </c>
      <c r="E123" s="42" t="s">
        <v>58</v>
      </c>
      <c r="F123" s="43">
        <v>40</v>
      </c>
      <c r="G123" s="43">
        <v>1.88</v>
      </c>
      <c r="H123" s="43">
        <v>0.73</v>
      </c>
      <c r="I123" s="43">
        <v>12.85</v>
      </c>
      <c r="J123" s="43">
        <v>65.5</v>
      </c>
      <c r="K123" s="44">
        <v>111.01</v>
      </c>
      <c r="L123" s="43">
        <v>3.15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42</v>
      </c>
      <c r="F125" s="43">
        <v>125</v>
      </c>
      <c r="G125" s="43">
        <v>6.25</v>
      </c>
      <c r="H125" s="43">
        <v>4</v>
      </c>
      <c r="I125" s="43">
        <v>10.63</v>
      </c>
      <c r="J125" s="43">
        <v>108.75</v>
      </c>
      <c r="K125" s="44"/>
      <c r="L125" s="43">
        <v>38.15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62">SUM(G120:G126)</f>
        <v>17.05</v>
      </c>
      <c r="H127" s="19">
        <f t="shared" si="62"/>
        <v>19.43</v>
      </c>
      <c r="I127" s="19">
        <f t="shared" si="62"/>
        <v>75.86999999999999</v>
      </c>
      <c r="J127" s="19">
        <f t="shared" si="62"/>
        <v>562.28</v>
      </c>
      <c r="K127" s="25"/>
      <c r="L127" s="19">
        <f t="shared" ref="L127" si="63">SUM(L120:L126)</f>
        <v>74.87</v>
      </c>
    </row>
    <row r="128" spans="1:12" ht="1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7</v>
      </c>
      <c r="C138" s="54" t="s">
        <v>4</v>
      </c>
      <c r="D138" s="55"/>
      <c r="E138" s="31"/>
      <c r="F138" s="32">
        <f>F127+F137</f>
        <v>565</v>
      </c>
      <c r="G138" s="32">
        <f t="shared" ref="G138" si="66">G127+G137</f>
        <v>17.05</v>
      </c>
      <c r="H138" s="32">
        <f t="shared" ref="H138" si="67">H127+H137</f>
        <v>19.43</v>
      </c>
      <c r="I138" s="32">
        <f t="shared" ref="I138" si="68">I127+I137</f>
        <v>75.86999999999999</v>
      </c>
      <c r="J138" s="32">
        <f t="shared" ref="J138:L138" si="69">J127+J137</f>
        <v>562.28</v>
      </c>
      <c r="K138" s="32"/>
      <c r="L138" s="32">
        <f t="shared" si="69"/>
        <v>74.87</v>
      </c>
    </row>
    <row r="139" spans="1:12" ht="15">
      <c r="A139" s="20">
        <v>2</v>
      </c>
      <c r="B139" s="21">
        <v>8</v>
      </c>
      <c r="C139" s="22" t="s">
        <v>20</v>
      </c>
      <c r="D139" s="5" t="s">
        <v>21</v>
      </c>
      <c r="E139" s="39" t="s">
        <v>61</v>
      </c>
      <c r="F139" s="40">
        <v>150</v>
      </c>
      <c r="G139" s="40">
        <v>9.61</v>
      </c>
      <c r="H139" s="40">
        <v>15.2</v>
      </c>
      <c r="I139" s="40">
        <v>2.99</v>
      </c>
      <c r="J139" s="40">
        <v>195.6</v>
      </c>
      <c r="K139" s="41">
        <v>301</v>
      </c>
      <c r="L139" s="40">
        <v>34.22</v>
      </c>
    </row>
    <row r="140" spans="1:12" ht="15">
      <c r="A140" s="23"/>
      <c r="B140" s="15"/>
      <c r="C140" s="11"/>
      <c r="D140" s="6"/>
      <c r="E140" s="42" t="s">
        <v>62</v>
      </c>
      <c r="F140" s="43">
        <v>60</v>
      </c>
      <c r="G140" s="43">
        <v>1.7</v>
      </c>
      <c r="H140" s="43">
        <v>0.1</v>
      </c>
      <c r="I140" s="43">
        <v>3.5</v>
      </c>
      <c r="J140" s="43">
        <v>22.1</v>
      </c>
      <c r="K140" s="44">
        <v>54</v>
      </c>
      <c r="L140" s="43">
        <v>23.66</v>
      </c>
    </row>
    <row r="141" spans="1:12" ht="15">
      <c r="A141" s="23"/>
      <c r="B141" s="15"/>
      <c r="C141" s="11"/>
      <c r="D141" s="7" t="s">
        <v>22</v>
      </c>
      <c r="E141" s="42" t="s">
        <v>55</v>
      </c>
      <c r="F141" s="43">
        <v>207</v>
      </c>
      <c r="G141" s="43">
        <v>0.3</v>
      </c>
      <c r="H141" s="43"/>
      <c r="I141" s="43">
        <v>6.7</v>
      </c>
      <c r="J141" s="43">
        <v>27.9</v>
      </c>
      <c r="K141" s="44">
        <v>294</v>
      </c>
      <c r="L141" s="43">
        <v>3.43</v>
      </c>
    </row>
    <row r="142" spans="1:12" ht="15.75" customHeight="1">
      <c r="A142" s="23"/>
      <c r="B142" s="15"/>
      <c r="C142" s="11"/>
      <c r="D142" s="7" t="s">
        <v>23</v>
      </c>
      <c r="E142" s="42" t="s">
        <v>80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70.5</v>
      </c>
      <c r="K142" s="44">
        <v>197</v>
      </c>
      <c r="L142" s="43">
        <v>2.2000000000000002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81</v>
      </c>
      <c r="F144" s="43">
        <v>60</v>
      </c>
      <c r="G144" s="43">
        <v>4.3</v>
      </c>
      <c r="H144" s="43">
        <v>4</v>
      </c>
      <c r="I144" s="43">
        <v>52.65</v>
      </c>
      <c r="J144" s="43">
        <v>270.89999999999998</v>
      </c>
      <c r="K144" s="44"/>
      <c r="L144" s="43">
        <v>18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507</v>
      </c>
      <c r="G146" s="19">
        <f t="shared" ref="G146:J146" si="70">SUM(G139:G145)</f>
        <v>18.189999999999998</v>
      </c>
      <c r="H146" s="19">
        <f t="shared" si="70"/>
        <v>19.54</v>
      </c>
      <c r="I146" s="19">
        <f t="shared" si="70"/>
        <v>80.599999999999994</v>
      </c>
      <c r="J146" s="19">
        <f t="shared" si="70"/>
        <v>587</v>
      </c>
      <c r="K146" s="25"/>
      <c r="L146" s="19">
        <f t="shared" ref="L146" si="71">SUM(L139:L145)</f>
        <v>81.509999999999991</v>
      </c>
    </row>
    <row r="147" spans="1:12" ht="1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8</v>
      </c>
      <c r="C157" s="54" t="s">
        <v>4</v>
      </c>
      <c r="D157" s="55"/>
      <c r="E157" s="31"/>
      <c r="F157" s="32">
        <f>F146+F156</f>
        <v>507</v>
      </c>
      <c r="G157" s="32">
        <f t="shared" ref="G157" si="74">G146+G156</f>
        <v>18.189999999999998</v>
      </c>
      <c r="H157" s="32">
        <f t="shared" ref="H157" si="75">H146+H156</f>
        <v>19.54</v>
      </c>
      <c r="I157" s="32">
        <f t="shared" ref="I157" si="76">I146+I156</f>
        <v>80.599999999999994</v>
      </c>
      <c r="J157" s="32">
        <f t="shared" ref="J157:L157" si="77">J146+J156</f>
        <v>587</v>
      </c>
      <c r="K157" s="32"/>
      <c r="L157" s="32">
        <f t="shared" si="77"/>
        <v>81.509999999999991</v>
      </c>
    </row>
    <row r="158" spans="1:12" ht="15">
      <c r="A158" s="20">
        <v>2</v>
      </c>
      <c r="B158" s="21">
        <v>9</v>
      </c>
      <c r="C158" s="22" t="s">
        <v>20</v>
      </c>
      <c r="D158" s="5" t="s">
        <v>21</v>
      </c>
      <c r="E158" s="39" t="s">
        <v>63</v>
      </c>
      <c r="F158" s="40">
        <v>200</v>
      </c>
      <c r="G158" s="40">
        <v>6.19</v>
      </c>
      <c r="H158" s="40">
        <v>5.8</v>
      </c>
      <c r="I158" s="40">
        <v>31</v>
      </c>
      <c r="J158" s="40">
        <v>220.51</v>
      </c>
      <c r="K158" s="41">
        <v>262</v>
      </c>
      <c r="L158" s="40">
        <v>15.65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82</v>
      </c>
      <c r="F160" s="43">
        <v>200</v>
      </c>
      <c r="G160" s="43">
        <v>3.8</v>
      </c>
      <c r="H160" s="43">
        <v>1.9</v>
      </c>
      <c r="I160" s="43">
        <v>11.3</v>
      </c>
      <c r="J160" s="43">
        <v>86</v>
      </c>
      <c r="K160" s="44">
        <v>501</v>
      </c>
      <c r="L160" s="43">
        <v>10.65</v>
      </c>
    </row>
    <row r="161" spans="1:12" ht="15">
      <c r="A161" s="23"/>
      <c r="B161" s="15"/>
      <c r="C161" s="11"/>
      <c r="D161" s="7" t="s">
        <v>23</v>
      </c>
      <c r="E161" s="42" t="s">
        <v>65</v>
      </c>
      <c r="F161" s="43">
        <v>70</v>
      </c>
      <c r="G161" s="43">
        <v>6.9</v>
      </c>
      <c r="H161" s="43">
        <v>10.199999999999999</v>
      </c>
      <c r="I161" s="43">
        <v>15.6</v>
      </c>
      <c r="J161" s="43">
        <v>225.4</v>
      </c>
      <c r="K161" s="44">
        <v>30</v>
      </c>
      <c r="L161" s="43">
        <v>26.55</v>
      </c>
    </row>
    <row r="162" spans="1:12" ht="15">
      <c r="A162" s="23"/>
      <c r="B162" s="15"/>
      <c r="C162" s="11"/>
      <c r="D162" s="7" t="s">
        <v>24</v>
      </c>
      <c r="E162" s="42" t="s">
        <v>77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/>
      <c r="L162" s="43">
        <v>30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17.29</v>
      </c>
      <c r="H165" s="19">
        <f t="shared" si="78"/>
        <v>18.299999999999997</v>
      </c>
      <c r="I165" s="19">
        <f t="shared" si="78"/>
        <v>67.7</v>
      </c>
      <c r="J165" s="19">
        <f t="shared" si="78"/>
        <v>578.91</v>
      </c>
      <c r="K165" s="25"/>
      <c r="L165" s="19">
        <f t="shared" ref="L165" si="79">SUM(L158:L164)</f>
        <v>82.85</v>
      </c>
    </row>
    <row r="166" spans="1:12" ht="1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9</v>
      </c>
      <c r="C176" s="54" t="s">
        <v>4</v>
      </c>
      <c r="D176" s="55"/>
      <c r="E176" s="31"/>
      <c r="F176" s="32">
        <f>F165+F175</f>
        <v>570</v>
      </c>
      <c r="G176" s="32">
        <f t="shared" ref="G176" si="82">G165+G175</f>
        <v>17.29</v>
      </c>
      <c r="H176" s="32">
        <f t="shared" ref="H176" si="83">H165+H175</f>
        <v>18.299999999999997</v>
      </c>
      <c r="I176" s="32">
        <f t="shared" ref="I176" si="84">I165+I175</f>
        <v>67.7</v>
      </c>
      <c r="J176" s="32">
        <f t="shared" ref="J176:L176" si="85">J165+J175</f>
        <v>578.91</v>
      </c>
      <c r="K176" s="32"/>
      <c r="L176" s="32">
        <f t="shared" si="85"/>
        <v>82.85</v>
      </c>
    </row>
    <row r="177" spans="1:12" ht="15">
      <c r="A177" s="20">
        <v>2</v>
      </c>
      <c r="B177" s="21">
        <v>10</v>
      </c>
      <c r="C177" s="22" t="s">
        <v>20</v>
      </c>
      <c r="D177" s="5" t="s">
        <v>21</v>
      </c>
      <c r="E177" s="39" t="s">
        <v>66</v>
      </c>
      <c r="F177" s="40">
        <v>170</v>
      </c>
      <c r="G177" s="40">
        <v>17.309999999999999</v>
      </c>
      <c r="H177" s="40">
        <v>18.2</v>
      </c>
      <c r="I177" s="40">
        <v>37.65</v>
      </c>
      <c r="J177" s="40">
        <v>443.6</v>
      </c>
      <c r="K177" s="41">
        <v>313</v>
      </c>
      <c r="L177" s="40">
        <v>72.209999999999994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0.2</v>
      </c>
      <c r="H179" s="43"/>
      <c r="I179" s="43">
        <v>6.5</v>
      </c>
      <c r="J179" s="43">
        <v>26.8</v>
      </c>
      <c r="K179" s="44">
        <v>493</v>
      </c>
      <c r="L179" s="43">
        <v>1.99</v>
      </c>
    </row>
    <row r="180" spans="1:12" ht="15">
      <c r="A180" s="23"/>
      <c r="B180" s="15"/>
      <c r="C180" s="11"/>
      <c r="D180" s="7" t="s">
        <v>23</v>
      </c>
      <c r="E180" s="42" t="s">
        <v>58</v>
      </c>
      <c r="F180" s="43">
        <v>30</v>
      </c>
      <c r="G180" s="43">
        <v>1.2</v>
      </c>
      <c r="H180" s="43">
        <v>0.53</v>
      </c>
      <c r="I180" s="43">
        <v>12.85</v>
      </c>
      <c r="J180" s="43">
        <v>65.5</v>
      </c>
      <c r="K180" s="44">
        <v>111</v>
      </c>
      <c r="L180" s="43">
        <v>3.15</v>
      </c>
    </row>
    <row r="181" spans="1:12" ht="15">
      <c r="A181" s="23"/>
      <c r="B181" s="15"/>
      <c r="C181" s="11"/>
      <c r="D181" s="7" t="s">
        <v>24</v>
      </c>
      <c r="E181" s="42" t="s">
        <v>77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>
        <v>30</v>
      </c>
    </row>
    <row r="182" spans="1:12" ht="15">
      <c r="A182" s="23"/>
      <c r="B182" s="15"/>
      <c r="C182" s="11"/>
      <c r="D182" s="6"/>
      <c r="E182" s="42" t="s">
        <v>49</v>
      </c>
      <c r="F182" s="43">
        <v>16</v>
      </c>
      <c r="G182" s="43">
        <v>7.0000000000000007E-2</v>
      </c>
      <c r="H182" s="43">
        <v>0.05</v>
      </c>
      <c r="I182" s="43">
        <v>1.04</v>
      </c>
      <c r="J182" s="43">
        <v>3.52</v>
      </c>
      <c r="K182" s="44"/>
      <c r="L182" s="43">
        <v>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516</v>
      </c>
      <c r="G184" s="19">
        <f t="shared" ref="G184:J184" si="86">SUM(G177:G183)</f>
        <v>19.179999999999996</v>
      </c>
      <c r="H184" s="19">
        <f t="shared" si="86"/>
        <v>19.18</v>
      </c>
      <c r="I184" s="19">
        <f t="shared" si="86"/>
        <v>67.84</v>
      </c>
      <c r="J184" s="19">
        <f t="shared" si="86"/>
        <v>586.42000000000007</v>
      </c>
      <c r="K184" s="25"/>
      <c r="L184" s="19">
        <f t="shared" ref="L184" si="87">SUM(L177:L183)</f>
        <v>115.35</v>
      </c>
    </row>
    <row r="185" spans="1:12" ht="1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customHeight="1" thickBot="1">
      <c r="A195" s="29">
        <f>A177</f>
        <v>2</v>
      </c>
      <c r="B195" s="30">
        <f>B177</f>
        <v>10</v>
      </c>
      <c r="C195" s="54" t="s">
        <v>4</v>
      </c>
      <c r="D195" s="57"/>
      <c r="E195" s="31"/>
      <c r="F195" s="32">
        <f>F184+F194</f>
        <v>516</v>
      </c>
      <c r="G195" s="32">
        <f t="shared" ref="G195" si="90">G184+G194</f>
        <v>19.179999999999996</v>
      </c>
      <c r="H195" s="32">
        <f t="shared" ref="H195" si="91">H184+H194</f>
        <v>19.18</v>
      </c>
      <c r="I195" s="32">
        <f t="shared" ref="I195" si="92">I184+I194</f>
        <v>67.84</v>
      </c>
      <c r="J195" s="32">
        <f t="shared" ref="J195:L195" si="93">J184+J194</f>
        <v>586.42000000000007</v>
      </c>
      <c r="K195" s="32"/>
      <c r="L195" s="32">
        <f t="shared" si="93"/>
        <v>115.35</v>
      </c>
    </row>
    <row r="196" spans="1:12" ht="15">
      <c r="A196" s="20">
        <v>3</v>
      </c>
      <c r="B196" s="21">
        <v>11</v>
      </c>
      <c r="C196" s="22" t="s">
        <v>20</v>
      </c>
      <c r="D196" s="5" t="s">
        <v>21</v>
      </c>
      <c r="E196" s="39" t="s">
        <v>67</v>
      </c>
      <c r="F196" s="40">
        <v>205</v>
      </c>
      <c r="G196" s="40">
        <v>4.46</v>
      </c>
      <c r="H196" s="40">
        <v>5.27</v>
      </c>
      <c r="I196" s="40">
        <v>38.200000000000003</v>
      </c>
      <c r="J196" s="40">
        <v>232.6</v>
      </c>
      <c r="K196" s="41">
        <v>66</v>
      </c>
      <c r="L196" s="40">
        <v>15.07</v>
      </c>
    </row>
    <row r="197" spans="1:12" ht="15">
      <c r="A197" s="23"/>
      <c r="B197" s="15"/>
      <c r="C197" s="11"/>
      <c r="D197" s="6"/>
      <c r="E197" s="42" t="s">
        <v>42</v>
      </c>
      <c r="F197" s="43">
        <v>125</v>
      </c>
      <c r="G197" s="43">
        <v>5.25</v>
      </c>
      <c r="H197" s="43">
        <v>2</v>
      </c>
      <c r="I197" s="43">
        <v>10.63</v>
      </c>
      <c r="J197" s="43">
        <v>108.75</v>
      </c>
      <c r="K197" s="44"/>
      <c r="L197" s="43">
        <v>38.15</v>
      </c>
    </row>
    <row r="198" spans="1:12" ht="15">
      <c r="A198" s="23"/>
      <c r="B198" s="15"/>
      <c r="C198" s="11"/>
      <c r="D198" s="7" t="s">
        <v>22</v>
      </c>
      <c r="E198" s="42" t="s">
        <v>64</v>
      </c>
      <c r="F198" s="43">
        <v>200</v>
      </c>
      <c r="G198" s="43">
        <v>2.9</v>
      </c>
      <c r="H198" s="43">
        <v>1</v>
      </c>
      <c r="I198" s="43">
        <v>18.899999999999999</v>
      </c>
      <c r="J198" s="43">
        <v>113</v>
      </c>
      <c r="K198" s="44">
        <v>500</v>
      </c>
      <c r="L198" s="43">
        <v>13.55</v>
      </c>
    </row>
    <row r="199" spans="1:12" ht="15">
      <c r="A199" s="23"/>
      <c r="B199" s="15"/>
      <c r="C199" s="11"/>
      <c r="D199" s="7" t="s">
        <v>23</v>
      </c>
      <c r="E199" s="42" t="s">
        <v>52</v>
      </c>
      <c r="F199" s="43">
        <v>70</v>
      </c>
      <c r="G199" s="43">
        <v>5.9</v>
      </c>
      <c r="H199" s="43">
        <v>10.92</v>
      </c>
      <c r="I199" s="43">
        <v>15.5</v>
      </c>
      <c r="J199" s="43">
        <v>125.4</v>
      </c>
      <c r="K199" s="44">
        <v>30</v>
      </c>
      <c r="L199" s="43">
        <v>26.55</v>
      </c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600</v>
      </c>
      <c r="G203" s="19">
        <f t="shared" ref="G203:J203" si="94">SUM(G196:G202)</f>
        <v>18.510000000000002</v>
      </c>
      <c r="H203" s="19">
        <f t="shared" si="94"/>
        <v>19.189999999999998</v>
      </c>
      <c r="I203" s="19">
        <f t="shared" si="94"/>
        <v>83.23</v>
      </c>
      <c r="J203" s="19">
        <f t="shared" si="94"/>
        <v>579.75</v>
      </c>
      <c r="K203" s="25"/>
      <c r="L203" s="19">
        <f t="shared" ref="L203" si="95">SUM(L196:L202)</f>
        <v>93.32</v>
      </c>
    </row>
    <row r="204" spans="1:12" ht="15">
      <c r="A204" s="26">
        <v>3</v>
      </c>
      <c r="B204" s="13">
        <v>11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6">SUM(G204:G212)</f>
        <v>0</v>
      </c>
      <c r="H213" s="19">
        <f t="shared" si="96"/>
        <v>0</v>
      </c>
      <c r="I213" s="19">
        <f t="shared" si="96"/>
        <v>0</v>
      </c>
      <c r="J213" s="19">
        <f t="shared" si="96"/>
        <v>0</v>
      </c>
      <c r="K213" s="25"/>
      <c r="L213" s="19">
        <f t="shared" ref="L213" si="97">SUM(L204:L212)</f>
        <v>0</v>
      </c>
    </row>
    <row r="214" spans="1:12" ht="13.5" thickBot="1">
      <c r="A214" s="29">
        <f>A196</f>
        <v>3</v>
      </c>
      <c r="B214" s="30">
        <f>B196</f>
        <v>11</v>
      </c>
      <c r="C214" s="54" t="s">
        <v>4</v>
      </c>
      <c r="D214" s="57"/>
      <c r="E214" s="31"/>
      <c r="F214" s="32">
        <f>F203+F213</f>
        <v>600</v>
      </c>
      <c r="G214" s="32">
        <f t="shared" ref="G214:J214" si="98">G203+G213</f>
        <v>18.510000000000002</v>
      </c>
      <c r="H214" s="32">
        <f t="shared" si="98"/>
        <v>19.189999999999998</v>
      </c>
      <c r="I214" s="32">
        <f t="shared" si="98"/>
        <v>83.23</v>
      </c>
      <c r="J214" s="32">
        <f t="shared" si="98"/>
        <v>579.75</v>
      </c>
      <c r="K214" s="32"/>
      <c r="L214" s="32">
        <f t="shared" ref="L214" si="99">L203+L213</f>
        <v>93.32</v>
      </c>
    </row>
    <row r="215" spans="1:12" ht="15">
      <c r="A215" s="20">
        <v>3</v>
      </c>
      <c r="B215" s="21">
        <v>12</v>
      </c>
      <c r="C215" s="22" t="s">
        <v>20</v>
      </c>
      <c r="D215" s="5" t="s">
        <v>21</v>
      </c>
      <c r="E215" s="39" t="s">
        <v>68</v>
      </c>
      <c r="F215" s="40">
        <v>150</v>
      </c>
      <c r="G215" s="40">
        <v>14</v>
      </c>
      <c r="H215" s="40">
        <v>8</v>
      </c>
      <c r="I215" s="40">
        <v>17.399999999999999</v>
      </c>
      <c r="J215" s="40">
        <v>235</v>
      </c>
      <c r="K215" s="41">
        <v>4</v>
      </c>
      <c r="L215" s="40">
        <v>68.989999999999995</v>
      </c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 t="s">
        <v>51</v>
      </c>
      <c r="F217" s="43">
        <v>200</v>
      </c>
      <c r="G217" s="43">
        <v>1.23</v>
      </c>
      <c r="H217" s="43">
        <v>1.46</v>
      </c>
      <c r="I217" s="43">
        <v>25.5</v>
      </c>
      <c r="J217" s="43">
        <v>149.19999999999999</v>
      </c>
      <c r="K217" s="44">
        <v>496</v>
      </c>
      <c r="L217" s="43">
        <v>10.51</v>
      </c>
    </row>
    <row r="218" spans="1:12" ht="15">
      <c r="A218" s="23"/>
      <c r="B218" s="15"/>
      <c r="C218" s="11"/>
      <c r="D218" s="7" t="s">
        <v>23</v>
      </c>
      <c r="E218" s="42" t="s">
        <v>83</v>
      </c>
      <c r="F218" s="43">
        <v>65</v>
      </c>
      <c r="G218" s="43">
        <v>3.5</v>
      </c>
      <c r="H218" s="43">
        <v>9.3699999999999992</v>
      </c>
      <c r="I218" s="43">
        <v>15.5</v>
      </c>
      <c r="J218" s="43">
        <v>145.6</v>
      </c>
      <c r="K218" s="44">
        <v>30</v>
      </c>
      <c r="L218" s="43">
        <v>26.55</v>
      </c>
    </row>
    <row r="219" spans="1:12" ht="15">
      <c r="A219" s="23"/>
      <c r="B219" s="15"/>
      <c r="C219" s="11"/>
      <c r="D219" s="7" t="s">
        <v>24</v>
      </c>
      <c r="E219" s="42" t="s">
        <v>77</v>
      </c>
      <c r="F219" s="43">
        <v>100</v>
      </c>
      <c r="G219" s="43">
        <v>0.4</v>
      </c>
      <c r="H219" s="43">
        <v>0.4</v>
      </c>
      <c r="I219" s="43">
        <v>9.8000000000000007</v>
      </c>
      <c r="J219" s="43">
        <v>47</v>
      </c>
      <c r="K219" s="44">
        <v>854.01</v>
      </c>
      <c r="L219" s="43">
        <v>30</v>
      </c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4"/>
      <c r="B222" s="17"/>
      <c r="C222" s="8"/>
      <c r="D222" s="18" t="s">
        <v>33</v>
      </c>
      <c r="E222" s="9"/>
      <c r="F222" s="19">
        <f>SUM(F215:F221)</f>
        <v>515</v>
      </c>
      <c r="G222" s="19">
        <f t="shared" ref="G222:J222" si="100">SUM(G215:G221)</f>
        <v>19.13</v>
      </c>
      <c r="H222" s="19">
        <f t="shared" si="100"/>
        <v>19.229999999999997</v>
      </c>
      <c r="I222" s="19">
        <f t="shared" si="100"/>
        <v>68.2</v>
      </c>
      <c r="J222" s="19">
        <f t="shared" si="100"/>
        <v>576.79999999999995</v>
      </c>
      <c r="K222" s="25"/>
      <c r="L222" s="19">
        <f t="shared" ref="L222" si="101">SUM(L215:L221)</f>
        <v>136.05000000000001</v>
      </c>
    </row>
    <row r="223" spans="1:12" ht="15">
      <c r="A223" s="26">
        <f>A215</f>
        <v>3</v>
      </c>
      <c r="B223" s="13">
        <f>B215</f>
        <v>12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2">SUM(G223:G231)</f>
        <v>0</v>
      </c>
      <c r="H232" s="19">
        <f t="shared" si="102"/>
        <v>0</v>
      </c>
      <c r="I232" s="19">
        <f t="shared" si="102"/>
        <v>0</v>
      </c>
      <c r="J232" s="19">
        <f t="shared" si="102"/>
        <v>0</v>
      </c>
      <c r="K232" s="25"/>
      <c r="L232" s="19">
        <f t="shared" ref="L232" si="103">SUM(L223:L231)</f>
        <v>0</v>
      </c>
    </row>
    <row r="233" spans="1:12" ht="13.5" thickBot="1">
      <c r="A233" s="29">
        <f>A215</f>
        <v>3</v>
      </c>
      <c r="B233" s="30">
        <f>B215</f>
        <v>12</v>
      </c>
      <c r="C233" s="54" t="s">
        <v>4</v>
      </c>
      <c r="D233" s="57"/>
      <c r="E233" s="31"/>
      <c r="F233" s="32">
        <f>F222+F232</f>
        <v>515</v>
      </c>
      <c r="G233" s="32">
        <f t="shared" ref="G233:J233" si="104">G222+G232</f>
        <v>19.13</v>
      </c>
      <c r="H233" s="32">
        <f t="shared" si="104"/>
        <v>19.229999999999997</v>
      </c>
      <c r="I233" s="32">
        <f t="shared" si="104"/>
        <v>68.2</v>
      </c>
      <c r="J233" s="32">
        <f t="shared" si="104"/>
        <v>576.79999999999995</v>
      </c>
      <c r="K233" s="32"/>
      <c r="L233" s="32">
        <f t="shared" ref="L233" si="105">L222+L232</f>
        <v>136.05000000000001</v>
      </c>
    </row>
    <row r="234" spans="1:12" ht="15">
      <c r="A234" s="20">
        <v>3</v>
      </c>
      <c r="B234" s="21">
        <v>13</v>
      </c>
      <c r="C234" s="22" t="s">
        <v>20</v>
      </c>
      <c r="D234" s="5" t="s">
        <v>21</v>
      </c>
      <c r="E234" s="39" t="s">
        <v>69</v>
      </c>
      <c r="F234" s="40">
        <v>150</v>
      </c>
      <c r="G234" s="40">
        <v>9.61</v>
      </c>
      <c r="H234" s="40">
        <v>10.3</v>
      </c>
      <c r="I234" s="40">
        <v>2.99</v>
      </c>
      <c r="J234" s="40">
        <v>229.4</v>
      </c>
      <c r="K234" s="41">
        <v>301</v>
      </c>
      <c r="L234" s="40">
        <v>34.22</v>
      </c>
    </row>
    <row r="235" spans="1:12" ht="15">
      <c r="A235" s="23"/>
      <c r="B235" s="15"/>
      <c r="C235" s="11"/>
      <c r="D235" s="6"/>
      <c r="E235" s="42" t="s">
        <v>70</v>
      </c>
      <c r="F235" s="43">
        <v>60</v>
      </c>
      <c r="G235" s="43">
        <v>0.48</v>
      </c>
      <c r="H235" s="43">
        <v>0.06</v>
      </c>
      <c r="I235" s="43">
        <v>1.5</v>
      </c>
      <c r="J235" s="43">
        <v>8.4</v>
      </c>
      <c r="K235" s="44">
        <v>196.01</v>
      </c>
      <c r="L235" s="43">
        <v>15</v>
      </c>
    </row>
    <row r="236" spans="1:12" ht="15">
      <c r="A236" s="23"/>
      <c r="B236" s="15"/>
      <c r="C236" s="11"/>
      <c r="D236" s="7" t="s">
        <v>22</v>
      </c>
      <c r="E236" s="42" t="s">
        <v>60</v>
      </c>
      <c r="F236" s="43">
        <v>207</v>
      </c>
      <c r="G236" s="43">
        <v>0.3</v>
      </c>
      <c r="H236" s="43"/>
      <c r="I236" s="43">
        <v>6.7</v>
      </c>
      <c r="J236" s="43">
        <v>27.9</v>
      </c>
      <c r="K236" s="44">
        <v>294</v>
      </c>
      <c r="L236" s="43">
        <v>3.45</v>
      </c>
    </row>
    <row r="237" spans="1:12" ht="15">
      <c r="A237" s="23"/>
      <c r="B237" s="15"/>
      <c r="C237" s="11"/>
      <c r="D237" s="7" t="s">
        <v>23</v>
      </c>
      <c r="E237" s="42" t="s">
        <v>80</v>
      </c>
      <c r="F237" s="43">
        <v>30</v>
      </c>
      <c r="G237" s="43">
        <v>2.2799999999999998</v>
      </c>
      <c r="H237" s="43">
        <v>0.2</v>
      </c>
      <c r="I237" s="43">
        <v>14.76</v>
      </c>
      <c r="J237" s="43">
        <v>70.5</v>
      </c>
      <c r="K237" s="44">
        <v>197</v>
      </c>
      <c r="L237" s="43">
        <v>2.2000000000000002</v>
      </c>
    </row>
    <row r="238" spans="1:12" ht="15">
      <c r="A238" s="23"/>
      <c r="B238" s="15"/>
      <c r="C238" s="11"/>
      <c r="D238" s="7" t="s">
        <v>24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>
      <c r="A239" s="23"/>
      <c r="B239" s="15"/>
      <c r="C239" s="11"/>
      <c r="D239" s="6"/>
      <c r="E239" s="42" t="s">
        <v>84</v>
      </c>
      <c r="F239" s="43">
        <v>60</v>
      </c>
      <c r="G239" s="43">
        <v>6.3</v>
      </c>
      <c r="H239" s="43">
        <v>9</v>
      </c>
      <c r="I239" s="43">
        <v>52.65</v>
      </c>
      <c r="J239" s="43">
        <v>180.6</v>
      </c>
      <c r="K239" s="44"/>
      <c r="L239" s="43">
        <v>18</v>
      </c>
    </row>
    <row r="240" spans="1:12" ht="15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4"/>
      <c r="B241" s="17"/>
      <c r="C241" s="8"/>
      <c r="D241" s="18" t="s">
        <v>33</v>
      </c>
      <c r="E241" s="9"/>
      <c r="F241" s="19">
        <f>SUM(F234:F240)</f>
        <v>507</v>
      </c>
      <c r="G241" s="19">
        <f t="shared" ref="G241:J241" si="106">SUM(G234:G240)</f>
        <v>18.97</v>
      </c>
      <c r="H241" s="19">
        <f t="shared" si="106"/>
        <v>19.560000000000002</v>
      </c>
      <c r="I241" s="19">
        <f t="shared" si="106"/>
        <v>78.599999999999994</v>
      </c>
      <c r="J241" s="19">
        <f t="shared" si="106"/>
        <v>516.79999999999995</v>
      </c>
      <c r="K241" s="25"/>
      <c r="L241" s="19">
        <f t="shared" ref="L241" si="107">SUM(L234:L240)</f>
        <v>72.87</v>
      </c>
    </row>
    <row r="242" spans="1:12" ht="15">
      <c r="A242" s="26">
        <f>A234</f>
        <v>3</v>
      </c>
      <c r="B242" s="13">
        <f>B234</f>
        <v>13</v>
      </c>
      <c r="C242" s="10" t="s">
        <v>25</v>
      </c>
      <c r="D242" s="7" t="s">
        <v>26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23"/>
      <c r="B243" s="15"/>
      <c r="C243" s="11"/>
      <c r="D243" s="7" t="s">
        <v>27</v>
      </c>
      <c r="E243" s="42"/>
      <c r="F243" s="43"/>
      <c r="G243" s="43"/>
      <c r="H243" s="43"/>
      <c r="I243" s="43"/>
      <c r="J243" s="43"/>
      <c r="K243" s="44"/>
      <c r="L243" s="43"/>
    </row>
    <row r="244" spans="1:12" ht="15">
      <c r="A244" s="23"/>
      <c r="B244" s="15"/>
      <c r="C244" s="11"/>
      <c r="D244" s="7" t="s">
        <v>28</v>
      </c>
      <c r="E244" s="42"/>
      <c r="F244" s="43"/>
      <c r="G244" s="43"/>
      <c r="H244" s="43"/>
      <c r="I244" s="43"/>
      <c r="J244" s="43"/>
      <c r="K244" s="44"/>
      <c r="L244" s="43"/>
    </row>
    <row r="245" spans="1:12" ht="15">
      <c r="A245" s="23"/>
      <c r="B245" s="15"/>
      <c r="C245" s="11"/>
      <c r="D245" s="7" t="s">
        <v>29</v>
      </c>
      <c r="E245" s="42"/>
      <c r="F245" s="43"/>
      <c r="G245" s="43"/>
      <c r="H245" s="43"/>
      <c r="I245" s="43"/>
      <c r="J245" s="43"/>
      <c r="K245" s="44"/>
      <c r="L245" s="43"/>
    </row>
    <row r="246" spans="1:12" ht="15">
      <c r="A246" s="23"/>
      <c r="B246" s="15"/>
      <c r="C246" s="11"/>
      <c r="D246" s="7" t="s">
        <v>30</v>
      </c>
      <c r="E246" s="42"/>
      <c r="F246" s="43"/>
      <c r="G246" s="43"/>
      <c r="H246" s="43"/>
      <c r="I246" s="43"/>
      <c r="J246" s="43"/>
      <c r="K246" s="44"/>
      <c r="L246" s="43"/>
    </row>
    <row r="247" spans="1:12" ht="15">
      <c r="A247" s="23"/>
      <c r="B247" s="15"/>
      <c r="C247" s="11"/>
      <c r="D247" s="7" t="s">
        <v>31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>
      <c r="A248" s="23"/>
      <c r="B248" s="15"/>
      <c r="C248" s="11"/>
      <c r="D248" s="7" t="s">
        <v>32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>
      <c r="A251" s="24"/>
      <c r="B251" s="17"/>
      <c r="C251" s="8"/>
      <c r="D251" s="18" t="s">
        <v>33</v>
      </c>
      <c r="E251" s="9"/>
      <c r="F251" s="19">
        <f>SUM(F242:F250)</f>
        <v>0</v>
      </c>
      <c r="G251" s="19">
        <f t="shared" ref="G251:J251" si="108">SUM(G242:G250)</f>
        <v>0</v>
      </c>
      <c r="H251" s="19">
        <f t="shared" si="108"/>
        <v>0</v>
      </c>
      <c r="I251" s="19">
        <f t="shared" si="108"/>
        <v>0</v>
      </c>
      <c r="J251" s="19">
        <f t="shared" si="108"/>
        <v>0</v>
      </c>
      <c r="K251" s="25"/>
      <c r="L251" s="19">
        <f t="shared" ref="L251" si="109">SUM(L242:L250)</f>
        <v>0</v>
      </c>
    </row>
    <row r="252" spans="1:12" ht="13.5" thickBot="1">
      <c r="A252" s="29">
        <f>A234</f>
        <v>3</v>
      </c>
      <c r="B252" s="30">
        <f>B234</f>
        <v>13</v>
      </c>
      <c r="C252" s="54" t="s">
        <v>4</v>
      </c>
      <c r="D252" s="57"/>
      <c r="E252" s="31"/>
      <c r="F252" s="32">
        <f>F241+F251</f>
        <v>507</v>
      </c>
      <c r="G252" s="32">
        <f t="shared" ref="G252:J252" si="110">G241+G251</f>
        <v>18.97</v>
      </c>
      <c r="H252" s="32">
        <f t="shared" si="110"/>
        <v>19.560000000000002</v>
      </c>
      <c r="I252" s="32">
        <f t="shared" si="110"/>
        <v>78.599999999999994</v>
      </c>
      <c r="J252" s="32">
        <f t="shared" si="110"/>
        <v>516.79999999999995</v>
      </c>
      <c r="K252" s="32"/>
      <c r="L252" s="32">
        <f t="shared" ref="L252" si="111">L241+L251</f>
        <v>72.87</v>
      </c>
    </row>
    <row r="253" spans="1:12" ht="15">
      <c r="A253" s="20">
        <v>3</v>
      </c>
      <c r="B253" s="21">
        <v>14</v>
      </c>
      <c r="C253" s="22" t="s">
        <v>20</v>
      </c>
      <c r="D253" s="5" t="s">
        <v>21</v>
      </c>
      <c r="E253" s="39" t="s">
        <v>85</v>
      </c>
      <c r="F253" s="40">
        <v>200</v>
      </c>
      <c r="G253" s="40">
        <v>7.8</v>
      </c>
      <c r="H253" s="40">
        <v>5.95</v>
      </c>
      <c r="I253" s="40">
        <v>35.799999999999997</v>
      </c>
      <c r="J253" s="40">
        <v>283.60000000000002</v>
      </c>
      <c r="K253" s="41">
        <v>267</v>
      </c>
      <c r="L253" s="40">
        <v>19.600000000000001</v>
      </c>
    </row>
    <row r="254" spans="1:12" ht="1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>
      <c r="A255" s="23"/>
      <c r="B255" s="15"/>
      <c r="C255" s="11"/>
      <c r="D255" s="7" t="s">
        <v>22</v>
      </c>
      <c r="E255" s="42" t="s">
        <v>86</v>
      </c>
      <c r="F255" s="43">
        <v>200</v>
      </c>
      <c r="G255" s="43">
        <v>3.8</v>
      </c>
      <c r="H255" s="43">
        <v>1.9</v>
      </c>
      <c r="I255" s="43">
        <v>11.3</v>
      </c>
      <c r="J255" s="43">
        <v>86</v>
      </c>
      <c r="K255" s="44">
        <v>501</v>
      </c>
      <c r="L255" s="43">
        <v>10.65</v>
      </c>
    </row>
    <row r="256" spans="1:12" ht="15">
      <c r="A256" s="23"/>
      <c r="B256" s="15"/>
      <c r="C256" s="11"/>
      <c r="D256" s="7" t="s">
        <v>23</v>
      </c>
      <c r="E256" s="42" t="s">
        <v>52</v>
      </c>
      <c r="F256" s="43">
        <v>70</v>
      </c>
      <c r="G256" s="43">
        <v>6.9</v>
      </c>
      <c r="H256" s="43">
        <v>11.5</v>
      </c>
      <c r="I256" s="43">
        <v>15.5</v>
      </c>
      <c r="J256" s="43">
        <v>145.6</v>
      </c>
      <c r="K256" s="44">
        <v>30</v>
      </c>
      <c r="L256" s="43">
        <v>26.55</v>
      </c>
    </row>
    <row r="257" spans="1:12" ht="15">
      <c r="A257" s="23"/>
      <c r="B257" s="15"/>
      <c r="C257" s="11"/>
      <c r="D257" s="7" t="s">
        <v>24</v>
      </c>
      <c r="E257" s="42" t="s">
        <v>77</v>
      </c>
      <c r="F257" s="43">
        <v>100</v>
      </c>
      <c r="G257" s="43">
        <v>0.4</v>
      </c>
      <c r="H257" s="43">
        <v>0.4</v>
      </c>
      <c r="I257" s="43">
        <v>9.8000000000000007</v>
      </c>
      <c r="J257" s="43">
        <v>47</v>
      </c>
      <c r="K257" s="44"/>
      <c r="L257" s="43">
        <v>30</v>
      </c>
    </row>
    <row r="258" spans="1:12" ht="15">
      <c r="A258" s="23"/>
      <c r="B258" s="15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4"/>
      <c r="B260" s="17"/>
      <c r="C260" s="8"/>
      <c r="D260" s="18" t="s">
        <v>33</v>
      </c>
      <c r="E260" s="9"/>
      <c r="F260" s="19">
        <f>SUM(F253:F259)</f>
        <v>570</v>
      </c>
      <c r="G260" s="19">
        <f t="shared" ref="G260:J260" si="112">SUM(G253:G259)</f>
        <v>18.899999999999999</v>
      </c>
      <c r="H260" s="19">
        <f t="shared" si="112"/>
        <v>19.75</v>
      </c>
      <c r="I260" s="19">
        <f t="shared" si="112"/>
        <v>72.399999999999991</v>
      </c>
      <c r="J260" s="19">
        <f t="shared" si="112"/>
        <v>562.20000000000005</v>
      </c>
      <c r="K260" s="25"/>
      <c r="L260" s="19">
        <f t="shared" ref="L260" si="113">SUM(L253:L259)</f>
        <v>86.8</v>
      </c>
    </row>
    <row r="261" spans="1:12" ht="15">
      <c r="A261" s="26">
        <f>A253</f>
        <v>3</v>
      </c>
      <c r="B261" s="13">
        <f>B253</f>
        <v>14</v>
      </c>
      <c r="C261" s="10" t="s">
        <v>25</v>
      </c>
      <c r="D261" s="7" t="s">
        <v>26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>
      <c r="A262" s="23"/>
      <c r="B262" s="15"/>
      <c r="C262" s="11"/>
      <c r="D262" s="7" t="s">
        <v>27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>
      <c r="A263" s="23"/>
      <c r="B263" s="15"/>
      <c r="C263" s="11"/>
      <c r="D263" s="7" t="s">
        <v>28</v>
      </c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7" t="s">
        <v>29</v>
      </c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3"/>
      <c r="B265" s="15"/>
      <c r="C265" s="11"/>
      <c r="D265" s="7" t="s">
        <v>30</v>
      </c>
      <c r="E265" s="42"/>
      <c r="F265" s="43"/>
      <c r="G265" s="43"/>
      <c r="H265" s="43"/>
      <c r="I265" s="43"/>
      <c r="J265" s="43"/>
      <c r="K265" s="44"/>
      <c r="L265" s="43"/>
    </row>
    <row r="266" spans="1:12" ht="15">
      <c r="A266" s="23"/>
      <c r="B266" s="15"/>
      <c r="C266" s="11"/>
      <c r="D266" s="7" t="s">
        <v>31</v>
      </c>
      <c r="E266" s="42"/>
      <c r="F266" s="43"/>
      <c r="G266" s="43"/>
      <c r="H266" s="43"/>
      <c r="I266" s="43"/>
      <c r="J266" s="43"/>
      <c r="K266" s="44"/>
      <c r="L266" s="43"/>
    </row>
    <row r="267" spans="1:12" ht="15">
      <c r="A267" s="23"/>
      <c r="B267" s="15"/>
      <c r="C267" s="11"/>
      <c r="D267" s="7" t="s">
        <v>32</v>
      </c>
      <c r="E267" s="42"/>
      <c r="F267" s="43"/>
      <c r="G267" s="43"/>
      <c r="H267" s="43"/>
      <c r="I267" s="43"/>
      <c r="J267" s="43"/>
      <c r="K267" s="44"/>
      <c r="L267" s="43"/>
    </row>
    <row r="268" spans="1:12" ht="1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>
      <c r="A270" s="24"/>
      <c r="B270" s="17"/>
      <c r="C270" s="8"/>
      <c r="D270" s="18" t="s">
        <v>33</v>
      </c>
      <c r="E270" s="9"/>
      <c r="F270" s="19">
        <f>SUM(F261:F269)</f>
        <v>0</v>
      </c>
      <c r="G270" s="19">
        <f t="shared" ref="G270:J270" si="114">SUM(G261:G269)</f>
        <v>0</v>
      </c>
      <c r="H270" s="19">
        <f t="shared" si="114"/>
        <v>0</v>
      </c>
      <c r="I270" s="19">
        <f t="shared" si="114"/>
        <v>0</v>
      </c>
      <c r="J270" s="19">
        <f t="shared" si="114"/>
        <v>0</v>
      </c>
      <c r="K270" s="25"/>
      <c r="L270" s="19">
        <f t="shared" ref="L270" si="115">SUM(L261:L269)</f>
        <v>0</v>
      </c>
    </row>
    <row r="271" spans="1:12" ht="13.5" thickBot="1">
      <c r="A271" s="29">
        <f>A253</f>
        <v>3</v>
      </c>
      <c r="B271" s="30">
        <f>B253</f>
        <v>14</v>
      </c>
      <c r="C271" s="54" t="s">
        <v>4</v>
      </c>
      <c r="D271" s="57"/>
      <c r="E271" s="31"/>
      <c r="F271" s="32">
        <f>F260+F270</f>
        <v>570</v>
      </c>
      <c r="G271" s="32">
        <f t="shared" ref="G271:J271" si="116">G260+G270</f>
        <v>18.899999999999999</v>
      </c>
      <c r="H271" s="32">
        <f t="shared" si="116"/>
        <v>19.75</v>
      </c>
      <c r="I271" s="32">
        <f t="shared" si="116"/>
        <v>72.399999999999991</v>
      </c>
      <c r="J271" s="32">
        <f t="shared" si="116"/>
        <v>562.20000000000005</v>
      </c>
      <c r="K271" s="32"/>
      <c r="L271" s="32">
        <f t="shared" ref="L271" si="117">L260+L270</f>
        <v>86.8</v>
      </c>
    </row>
    <row r="272" spans="1:12" ht="15">
      <c r="A272" s="20">
        <v>3</v>
      </c>
      <c r="B272" s="21">
        <v>15</v>
      </c>
      <c r="C272" s="22" t="s">
        <v>20</v>
      </c>
      <c r="D272" s="5" t="s">
        <v>21</v>
      </c>
      <c r="E272" s="39" t="s">
        <v>71</v>
      </c>
      <c r="F272" s="40">
        <v>200</v>
      </c>
      <c r="G272" s="40">
        <v>8.5299999999999994</v>
      </c>
      <c r="H272" s="40">
        <v>6.5</v>
      </c>
      <c r="I272" s="40">
        <v>33.29</v>
      </c>
      <c r="J272" s="40">
        <v>233.01</v>
      </c>
      <c r="K272" s="41">
        <v>268</v>
      </c>
      <c r="L272" s="40">
        <v>23.89</v>
      </c>
    </row>
    <row r="273" spans="1:12" ht="15">
      <c r="A273" s="23"/>
      <c r="B273" s="15"/>
      <c r="C273" s="11"/>
      <c r="D273" s="6"/>
      <c r="E273" s="42" t="s">
        <v>49</v>
      </c>
      <c r="F273" s="43">
        <v>16</v>
      </c>
      <c r="G273" s="43">
        <v>7.0000000000000007E-2</v>
      </c>
      <c r="H273" s="43">
        <v>0.05</v>
      </c>
      <c r="I273" s="43">
        <v>1.04</v>
      </c>
      <c r="J273" s="43">
        <v>3.52</v>
      </c>
      <c r="K273" s="44"/>
      <c r="L273" s="43">
        <v>8</v>
      </c>
    </row>
    <row r="274" spans="1:12" ht="15">
      <c r="A274" s="23"/>
      <c r="B274" s="15"/>
      <c r="C274" s="11"/>
      <c r="D274" s="7" t="s">
        <v>22</v>
      </c>
      <c r="E274" s="42" t="s">
        <v>51</v>
      </c>
      <c r="F274" s="43">
        <v>200</v>
      </c>
      <c r="G274" s="43">
        <v>3.53</v>
      </c>
      <c r="H274" s="43">
        <v>2.6</v>
      </c>
      <c r="I274" s="43">
        <v>25.5</v>
      </c>
      <c r="J274" s="43">
        <v>149.19999999999999</v>
      </c>
      <c r="K274" s="44">
        <v>496</v>
      </c>
      <c r="L274" s="43">
        <v>10.51</v>
      </c>
    </row>
    <row r="275" spans="1:12" ht="15">
      <c r="A275" s="23"/>
      <c r="B275" s="15"/>
      <c r="C275" s="11"/>
      <c r="D275" s="7" t="s">
        <v>23</v>
      </c>
      <c r="E275" s="42" t="s">
        <v>72</v>
      </c>
      <c r="F275" s="43">
        <v>50</v>
      </c>
      <c r="G275" s="43">
        <v>3.35</v>
      </c>
      <c r="H275" s="43">
        <v>9.5</v>
      </c>
      <c r="I275" s="43">
        <v>7.5</v>
      </c>
      <c r="J275" s="43">
        <v>147.44999999999999</v>
      </c>
      <c r="K275" s="44">
        <v>32</v>
      </c>
      <c r="L275" s="43">
        <v>12.82</v>
      </c>
    </row>
    <row r="276" spans="1:12" ht="15">
      <c r="A276" s="23"/>
      <c r="B276" s="15"/>
      <c r="C276" s="11"/>
      <c r="D276" s="7" t="s">
        <v>24</v>
      </c>
      <c r="E276" s="42" t="s">
        <v>77</v>
      </c>
      <c r="F276" s="43">
        <v>100</v>
      </c>
      <c r="G276" s="43">
        <v>0.4</v>
      </c>
      <c r="H276" s="43">
        <v>0.4</v>
      </c>
      <c r="I276" s="43">
        <v>9.8000000000000007</v>
      </c>
      <c r="J276" s="43">
        <v>47</v>
      </c>
      <c r="K276" s="44"/>
      <c r="L276" s="43">
        <v>30</v>
      </c>
    </row>
    <row r="277" spans="1:12" ht="15">
      <c r="A277" s="23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24"/>
      <c r="B279" s="17"/>
      <c r="C279" s="8"/>
      <c r="D279" s="18" t="s">
        <v>33</v>
      </c>
      <c r="E279" s="9"/>
      <c r="F279" s="19">
        <f>SUM(F272:F278)</f>
        <v>566</v>
      </c>
      <c r="G279" s="19">
        <f t="shared" ref="G279:J279" si="118">SUM(G272:G278)</f>
        <v>15.879999999999999</v>
      </c>
      <c r="H279" s="19">
        <f t="shared" si="118"/>
        <v>19.049999999999997</v>
      </c>
      <c r="I279" s="19">
        <f t="shared" si="118"/>
        <v>77.13</v>
      </c>
      <c r="J279" s="19">
        <f t="shared" si="118"/>
        <v>580.18000000000006</v>
      </c>
      <c r="K279" s="25"/>
      <c r="L279" s="19">
        <f t="shared" ref="L279" si="119">SUM(L272:L278)</f>
        <v>85.22</v>
      </c>
    </row>
    <row r="280" spans="1:12" ht="15">
      <c r="A280" s="26">
        <f>A272</f>
        <v>3</v>
      </c>
      <c r="B280" s="13">
        <f>B272</f>
        <v>15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>
      <c r="A281" s="23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>
      <c r="A282" s="23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>
      <c r="A283" s="23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>
      <c r="A284" s="23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>
      <c r="A285" s="23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>
      <c r="A286" s="23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>
      <c r="A287" s="23"/>
      <c r="B287" s="15"/>
      <c r="C287" s="11"/>
      <c r="D287" s="6"/>
      <c r="E287" s="42"/>
      <c r="F287" s="43"/>
      <c r="G287" s="43"/>
      <c r="H287" s="43"/>
      <c r="I287" s="43"/>
      <c r="J287" s="43"/>
      <c r="K287" s="44"/>
      <c r="L287" s="43"/>
    </row>
    <row r="288" spans="1:12" ht="1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24"/>
      <c r="B289" s="17"/>
      <c r="C289" s="8"/>
      <c r="D289" s="18" t="s">
        <v>33</v>
      </c>
      <c r="E289" s="9"/>
      <c r="F289" s="19">
        <f>SUM(F280:F288)</f>
        <v>0</v>
      </c>
      <c r="G289" s="19">
        <f t="shared" ref="G289:J289" si="120">SUM(G280:G288)</f>
        <v>0</v>
      </c>
      <c r="H289" s="19">
        <f t="shared" si="120"/>
        <v>0</v>
      </c>
      <c r="I289" s="19">
        <f t="shared" si="120"/>
        <v>0</v>
      </c>
      <c r="J289" s="19">
        <f t="shared" si="120"/>
        <v>0</v>
      </c>
      <c r="K289" s="25"/>
      <c r="L289" s="19">
        <f t="shared" ref="L289" si="121">SUM(L280:L288)</f>
        <v>0</v>
      </c>
    </row>
    <row r="290" spans="1:12" ht="13.5" thickBot="1">
      <c r="A290" s="29">
        <f>A272</f>
        <v>3</v>
      </c>
      <c r="B290" s="30">
        <f>B272</f>
        <v>15</v>
      </c>
      <c r="C290" s="54" t="s">
        <v>4</v>
      </c>
      <c r="D290" s="57"/>
      <c r="E290" s="31"/>
      <c r="F290" s="32">
        <f>F279+F289</f>
        <v>566</v>
      </c>
      <c r="G290" s="32">
        <f t="shared" ref="G290:J290" si="122">G279+G289</f>
        <v>15.879999999999999</v>
      </c>
      <c r="H290" s="32">
        <f t="shared" si="122"/>
        <v>19.049999999999997</v>
      </c>
      <c r="I290" s="32">
        <f t="shared" si="122"/>
        <v>77.13</v>
      </c>
      <c r="J290" s="32">
        <f t="shared" si="122"/>
        <v>580.18000000000006</v>
      </c>
      <c r="K290" s="32"/>
      <c r="L290" s="32">
        <f t="shared" ref="L290" si="123">L279+L289</f>
        <v>85.22</v>
      </c>
    </row>
    <row r="291" spans="1:12" ht="13.5" thickBot="1">
      <c r="A291" s="27"/>
      <c r="B291" s="28"/>
      <c r="C291" s="56" t="s">
        <v>5</v>
      </c>
      <c r="D291" s="56"/>
      <c r="E291" s="56"/>
      <c r="F291" s="34">
        <f>(F24+F43+F62+F81+F100+F119+F138+F157+F176+F195)/(IF(F24=0,0,1)+IF(F43=0,0,1)+IF(F62=0,0,1)+IF(F81=0,0,1)+IF(F100=0,0,1)+IF(F119=0,0,1)+IF(F138=0,0,1)+IF(F157=0,0,1)+IF(F176=0,0,1)+IF(F195=0,0,1))</f>
        <v>552.20000000000005</v>
      </c>
      <c r="G291" s="34">
        <f>(G24+G43+G62+G81+G100+G119+G138+G157+G176+G195)/(IF(G24=0,0,1)+IF(G43=0,0,1)+IF(G62=0,0,1)+IF(G81=0,0,1)+IF(G100=0,0,1)+IF(G119=0,0,1)+IF(G138=0,0,1)+IF(G157=0,0,1)+IF(G176=0,0,1)+IF(G195=0,0,1))</f>
        <v>17.623999999999999</v>
      </c>
      <c r="H291" s="34">
        <f>(H24+H43+H62+H81+H100+H119+H138+H157+H176+H195)/(IF(H24=0,0,1)+IF(H43=0,0,1)+IF(H62=0,0,1)+IF(H81=0,0,1)+IF(H100=0,0,1)+IF(H119=0,0,1)+IF(H138=0,0,1)+IF(H157=0,0,1)+IF(H176=0,0,1)+IF(H195=0,0,1))</f>
        <v>19.245999999999999</v>
      </c>
      <c r="I291" s="34">
        <f>(I24+I43+I62+I81+I100+I119+I138+I157+I176+I195)/(IF(I24=0,0,1)+IF(I43=0,0,1)+IF(I62=0,0,1)+IF(I81=0,0,1)+IF(I100=0,0,1)+IF(I119=0,0,1)+IF(I138=0,0,1)+IF(I157=0,0,1)+IF(I176=0,0,1)+IF(I195=0,0,1))</f>
        <v>73.921999999999997</v>
      </c>
      <c r="J291" s="34">
        <f>(J24+J43+J62+J81+J100+J119+J138+J157+J176+J195)/(IF(J24=0,0,1)+IF(J43=0,0,1)+IF(J62=0,0,1)+IF(J81=0,0,1)+IF(J100=0,0,1)+IF(J119=0,0,1)+IF(J138=0,0,1)+IF(J157=0,0,1)+IF(J176=0,0,1)+IF(J195=0,0,1))</f>
        <v>579.83199999999999</v>
      </c>
      <c r="K291" s="34"/>
      <c r="L291" s="34">
        <f>(L24+L43+L62+L81+L100+L119+L138+L157+L176+L195)/(IF(L24=0,0,1)+IF(L43=0,0,1)+IF(L62=0,0,1)+IF(L81=0,0,1)+IF(L100=0,0,1)+IF(L119=0,0,1)+IF(L138=0,0,1)+IF(L157=0,0,1)+IF(L176=0,0,1)+IF(L195=0,0,1))</f>
        <v>87.412000000000006</v>
      </c>
    </row>
  </sheetData>
  <sheetProtection selectLockedCells="1" selectUnlockedCells="1"/>
  <mergeCells count="19">
    <mergeCell ref="C81:D81"/>
    <mergeCell ref="C100:D100"/>
    <mergeCell ref="C24:D24"/>
    <mergeCell ref="C291:E291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2025-02-25T08:31:09Z</dcterms:modified>
</cp:coreProperties>
</file>