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32" i="1" l="1"/>
  <c r="B290" i="1"/>
  <c r="A290" i="1"/>
  <c r="L289" i="1"/>
  <c r="J289" i="1"/>
  <c r="I289" i="1"/>
  <c r="H289" i="1"/>
  <c r="G289" i="1"/>
  <c r="F289" i="1"/>
  <c r="B280" i="1"/>
  <c r="A280" i="1"/>
  <c r="L279" i="1"/>
  <c r="J279" i="1"/>
  <c r="I279" i="1"/>
  <c r="I290" i="1" s="1"/>
  <c r="H279" i="1"/>
  <c r="G279" i="1"/>
  <c r="G290" i="1" s="1"/>
  <c r="F279" i="1"/>
  <c r="B271" i="1"/>
  <c r="A271" i="1"/>
  <c r="L270" i="1"/>
  <c r="J270" i="1"/>
  <c r="I270" i="1"/>
  <c r="H270" i="1"/>
  <c r="G270" i="1"/>
  <c r="F270" i="1"/>
  <c r="B261" i="1"/>
  <c r="A261" i="1"/>
  <c r="L260" i="1"/>
  <c r="J260" i="1"/>
  <c r="I260" i="1"/>
  <c r="H260" i="1"/>
  <c r="G260" i="1"/>
  <c r="F260" i="1"/>
  <c r="B252" i="1"/>
  <c r="A252" i="1"/>
  <c r="L251" i="1"/>
  <c r="J251" i="1"/>
  <c r="I251" i="1"/>
  <c r="H251" i="1"/>
  <c r="G251" i="1"/>
  <c r="F251" i="1"/>
  <c r="B242" i="1"/>
  <c r="A242" i="1"/>
  <c r="L241" i="1"/>
  <c r="J241" i="1"/>
  <c r="I241" i="1"/>
  <c r="H241" i="1"/>
  <c r="G241" i="1"/>
  <c r="F241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L203" i="1"/>
  <c r="J203" i="1"/>
  <c r="I203" i="1"/>
  <c r="H203" i="1"/>
  <c r="G203" i="1"/>
  <c r="F203" i="1"/>
  <c r="A195" i="1"/>
  <c r="B195" i="1"/>
  <c r="L290" i="1" l="1"/>
  <c r="L271" i="1"/>
  <c r="L252" i="1"/>
  <c r="L233" i="1"/>
  <c r="L214" i="1"/>
  <c r="J290" i="1"/>
  <c r="H290" i="1"/>
  <c r="F290" i="1"/>
  <c r="I271" i="1"/>
  <c r="J271" i="1"/>
  <c r="H271" i="1"/>
  <c r="G271" i="1"/>
  <c r="F271" i="1"/>
  <c r="I252" i="1"/>
  <c r="J252" i="1"/>
  <c r="H252" i="1"/>
  <c r="G252" i="1"/>
  <c r="F252" i="1"/>
  <c r="J233" i="1"/>
  <c r="I233" i="1"/>
  <c r="H233" i="1"/>
  <c r="G233" i="1"/>
  <c r="F233" i="1"/>
  <c r="F214" i="1"/>
  <c r="J214" i="1"/>
  <c r="I214" i="1"/>
  <c r="H214" i="1"/>
  <c r="G214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L43" i="1" s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J195" i="1"/>
  <c r="L176" i="1"/>
  <c r="J119" i="1"/>
  <c r="L138" i="1"/>
  <c r="L119" i="1"/>
  <c r="L100" i="1"/>
  <c r="L81" i="1"/>
  <c r="L62" i="1"/>
  <c r="L24" i="1"/>
  <c r="I195" i="1"/>
  <c r="G195" i="1"/>
  <c r="H176" i="1"/>
  <c r="G176" i="1"/>
  <c r="I176" i="1"/>
  <c r="J157" i="1"/>
  <c r="I157" i="1"/>
  <c r="G157" i="1"/>
  <c r="I138" i="1"/>
  <c r="G138" i="1"/>
  <c r="I119" i="1"/>
  <c r="G119" i="1"/>
  <c r="F119" i="1"/>
  <c r="J100" i="1"/>
  <c r="F100" i="1"/>
  <c r="G100" i="1"/>
  <c r="I100" i="1"/>
  <c r="H100" i="1"/>
  <c r="F81" i="1"/>
  <c r="J81" i="1"/>
  <c r="I81" i="1"/>
  <c r="H81" i="1"/>
  <c r="G81" i="1"/>
  <c r="F62" i="1"/>
  <c r="J62" i="1"/>
  <c r="I62" i="1"/>
  <c r="H62" i="1"/>
  <c r="G62" i="1"/>
  <c r="J43" i="1"/>
  <c r="I43" i="1"/>
  <c r="H43" i="1"/>
  <c r="G43" i="1"/>
  <c r="F43" i="1"/>
  <c r="J24" i="1"/>
  <c r="I24" i="1"/>
  <c r="H24" i="1"/>
  <c r="G24" i="1"/>
  <c r="F24" i="1"/>
  <c r="L291" i="1" l="1"/>
  <c r="G291" i="1"/>
  <c r="J291" i="1"/>
  <c r="I291" i="1"/>
  <c r="H291" i="1"/>
  <c r="F291" i="1"/>
</calcChain>
</file>

<file path=xl/sharedStrings.xml><?xml version="1.0" encoding="utf-8"?>
<sst xmlns="http://schemas.openxmlformats.org/spreadsheetml/2006/main" count="433" uniqueCount="144">
  <si>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</si>
  <si>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</si>
  <si>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</si>
  <si>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</si>
  <si>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</si>
  <si>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</si>
  <si>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</si>
  <si>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</si>
  <si>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</si>
  <si>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</si>
  <si>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</si>
  <si>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</si>
  <si>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</si>
  <si>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</si>
  <si>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</si>
  <si>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</si>
  <si>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</si>
  <si>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</si>
  <si>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</si>
  <si>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</si>
  <si>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</si>
  <si>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</si>
  <si>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</si>
  <si>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</si>
  <si>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</si>
  <si>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</si>
  <si>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</si>
  <si>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</si>
  <si>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</si>
  <si>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</si>
  <si>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</si>
  <si>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</si>
  <si>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</si>
  <si>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</si>
  <si>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</si>
  <si>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</si>
  <si>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</si>
  <si>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</si>
  <si>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</si>
  <si>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"СОШ им. А. Н. Арапова"</t>
  </si>
  <si>
    <t xml:space="preserve">директор </t>
  </si>
  <si>
    <t>Калистратова Т. А.</t>
  </si>
  <si>
    <t>Какао с молоком сгущёным</t>
  </si>
  <si>
    <t>Йогурт двухслойный</t>
  </si>
  <si>
    <t>Кофейный напиток с молоком</t>
  </si>
  <si>
    <t>Чай с сахаром</t>
  </si>
  <si>
    <t>Какао с молоком</t>
  </si>
  <si>
    <t>Бутерброд с маслом сливочным и сыром</t>
  </si>
  <si>
    <t>Печенье "Греческое кулураки"</t>
  </si>
  <si>
    <t>Каша гречневая на молоке</t>
  </si>
  <si>
    <t>Чай с сахаром и лимоном</t>
  </si>
  <si>
    <t>Мини-круассаны с начинкой</t>
  </si>
  <si>
    <t>Чай с лимоном</t>
  </si>
  <si>
    <t>Запеканка из творога со сгущ. молоком</t>
  </si>
  <si>
    <t>Омлет натуральный</t>
  </si>
  <si>
    <t>Огурец свежий в нарезке</t>
  </si>
  <si>
    <t>Бутерброд с маслом сливочным</t>
  </si>
  <si>
    <t>Каша молочная "Дружба"</t>
  </si>
  <si>
    <t>Суп картофельный с макаронными изделиями</t>
  </si>
  <si>
    <t>Котлета "Детская" из говядины</t>
  </si>
  <si>
    <t>Каша гречневая рассыпчатая</t>
  </si>
  <si>
    <t>Напиток "Золотой шар"</t>
  </si>
  <si>
    <t>Хлеб пшеничный</t>
  </si>
  <si>
    <t xml:space="preserve">Запеканка из творога </t>
  </si>
  <si>
    <t>джем(повидло) в ассортименте</t>
  </si>
  <si>
    <t>Помидор свежий в нарезке</t>
  </si>
  <si>
    <t>Суп картофельный с крупой</t>
  </si>
  <si>
    <t>Жаркое по-домашнему с говядиной</t>
  </si>
  <si>
    <t>Компот из яблок с апельсинами</t>
  </si>
  <si>
    <t>Каша пшеничная на молоке</t>
  </si>
  <si>
    <t>Бутерброд с сыром и маслом сливочным</t>
  </si>
  <si>
    <t>Фрукты в ассортименте</t>
  </si>
  <si>
    <t>Борщ с капустой и сметаной</t>
  </si>
  <si>
    <t>Плов с курицей (филе)</t>
  </si>
  <si>
    <t>Горошек консервированный</t>
  </si>
  <si>
    <t>Винегрет овощной</t>
  </si>
  <si>
    <t>Суп картофельный с бобовыми</t>
  </si>
  <si>
    <t>Котлета рыбная из горбуши</t>
  </si>
  <si>
    <t>Макаронные изделия отварные</t>
  </si>
  <si>
    <t>Компот клубничный</t>
  </si>
  <si>
    <t>Бутерброд с сыром и  маслом сливочным</t>
  </si>
  <si>
    <t>Салат из свёклы с чесноком</t>
  </si>
  <si>
    <t>Рассольник "Домашний" со сметаной</t>
  </si>
  <si>
    <t xml:space="preserve">Котлета из куры </t>
  </si>
  <si>
    <t>Картофельное пюре</t>
  </si>
  <si>
    <t>Напиток апельсиновый</t>
  </si>
  <si>
    <t>Каша манная  на молоке</t>
  </si>
  <si>
    <t>Кофейный напиток на сгущенном молоке</t>
  </si>
  <si>
    <t>Суп из овощей со сметаной</t>
  </si>
  <si>
    <t>Плов с говядиной</t>
  </si>
  <si>
    <t>Кисель Золотой шар</t>
  </si>
  <si>
    <t>Каша пшённая на молоке</t>
  </si>
  <si>
    <t>Салат картофельный с зелёным горошком</t>
  </si>
  <si>
    <t>Суп с макаронными изделиями</t>
  </si>
  <si>
    <t>Биточки из говядины</t>
  </si>
  <si>
    <t>Капуста тушёная</t>
  </si>
  <si>
    <t>Компот из свежих яблок</t>
  </si>
  <si>
    <t>Пудинг из творога с яблоками со сгущ. молоком</t>
  </si>
  <si>
    <t xml:space="preserve">Чай с сахаром </t>
  </si>
  <si>
    <t>Батон нарезной</t>
  </si>
  <si>
    <t>печенье весовое в ассортименте</t>
  </si>
  <si>
    <t>Суп  с рыбными консервами (сайра)</t>
  </si>
  <si>
    <t>Котлета из куры</t>
  </si>
  <si>
    <t>Напиток из шиповника</t>
  </si>
  <si>
    <t>Каша рисовая на  молоке</t>
  </si>
  <si>
    <t>Свекольник со сметаной</t>
  </si>
  <si>
    <t>Котлета рыбная "Лада" (минтай)</t>
  </si>
  <si>
    <t>Компот из вишнёвый</t>
  </si>
  <si>
    <t>Каша ячневая на молоке</t>
  </si>
  <si>
    <t>Яйцо варёное</t>
  </si>
  <si>
    <t>Рагу из птицы (филе)</t>
  </si>
  <si>
    <t>Напиток Золотой шар</t>
  </si>
  <si>
    <t>Какао с молоком сгущённым</t>
  </si>
  <si>
    <t xml:space="preserve">Бутерброд с маслом сливочным </t>
  </si>
  <si>
    <t>Щи из свежей капустой со сметаной</t>
  </si>
  <si>
    <t>Тефтели из говядины в соусе</t>
  </si>
  <si>
    <t>Компот из кураги</t>
  </si>
  <si>
    <t>Мини круассаны в ассортименте</t>
  </si>
  <si>
    <t>Рассольник "Лениеградский" со сметаной</t>
  </si>
  <si>
    <t>Гуляш из говядины</t>
  </si>
  <si>
    <t xml:space="preserve">Компот клубничный </t>
  </si>
  <si>
    <t>Каша геркулесовая на молоке</t>
  </si>
  <si>
    <t>Уха "Рыбацкая" с горбушей</t>
  </si>
  <si>
    <t>Курица в соусе с томатом (филе)</t>
  </si>
  <si>
    <t>Рис припущенный</t>
  </si>
  <si>
    <t>Колбаски "Витаминные" из куры</t>
  </si>
  <si>
    <t>Напиток клюквенный</t>
  </si>
  <si>
    <t>Салат картофельный с кукурузой и морковью</t>
  </si>
  <si>
    <t>Суп с клёцками</t>
  </si>
  <si>
    <t>Капуста тушёная с мясом птицы (филе)</t>
  </si>
  <si>
    <t>Компот из смеси сухофруктов</t>
  </si>
  <si>
    <t>огурец консервированный</t>
  </si>
  <si>
    <t>Каша гречневая рассыпчатая с томатным соусом</t>
  </si>
  <si>
    <t>батон подмосковный</t>
  </si>
  <si>
    <t>Хлеб чусовской</t>
  </si>
  <si>
    <t xml:space="preserve">фрукты в ассортименте </t>
  </si>
  <si>
    <t>пряник "Северный"</t>
  </si>
  <si>
    <t>огурец свежий в нарезке</t>
  </si>
  <si>
    <t>фрукт в ассоотименте</t>
  </si>
  <si>
    <t>Батон подмосковный</t>
  </si>
  <si>
    <t>салат "Бурячок"</t>
  </si>
  <si>
    <t>Салат из разных овощей</t>
  </si>
  <si>
    <t>Салат картофельный с солёным огурцом</t>
  </si>
  <si>
    <t>Фрукт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</si>
</sst>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279" sqref="R2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57</v>
      </c>
      <c r="F6" s="40">
        <v>200</v>
      </c>
      <c r="G6" s="40">
        <v>5.22</v>
      </c>
      <c r="H6" s="40">
        <v>7.02</v>
      </c>
      <c r="I6" s="40">
        <v>27.89</v>
      </c>
      <c r="J6" s="40">
        <v>195.6</v>
      </c>
      <c r="K6" s="41">
        <v>260</v>
      </c>
      <c r="L6" s="40">
        <v>27.4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3.7</v>
      </c>
      <c r="H8" s="43">
        <v>3.8</v>
      </c>
      <c r="I8" s="43">
        <v>24.5</v>
      </c>
      <c r="J8" s="43">
        <v>147</v>
      </c>
      <c r="K8" s="44">
        <v>498</v>
      </c>
      <c r="L8" s="43">
        <v>15</v>
      </c>
    </row>
    <row r="9" spans="1:12" ht="15" x14ac:dyDescent="0.25">
      <c r="A9" s="23"/>
      <c r="B9" s="15"/>
      <c r="C9" s="11"/>
      <c r="D9" s="7" t="s">
        <v>23</v>
      </c>
      <c r="E9" s="42" t="s">
        <v>56</v>
      </c>
      <c r="F9" s="43">
        <v>50</v>
      </c>
      <c r="G9" s="43">
        <v>1.57</v>
      </c>
      <c r="H9" s="43">
        <v>5.41</v>
      </c>
      <c r="I9" s="43">
        <v>9.92</v>
      </c>
      <c r="J9" s="43">
        <v>121.8</v>
      </c>
      <c r="K9" s="44">
        <v>31</v>
      </c>
      <c r="L9" s="43">
        <v>21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43</v>
      </c>
      <c r="F11" s="43">
        <v>125</v>
      </c>
      <c r="G11" s="43">
        <v>6.25</v>
      </c>
      <c r="H11" s="43">
        <v>2</v>
      </c>
      <c r="I11" s="43">
        <v>10.63</v>
      </c>
      <c r="J11" s="43">
        <v>108.75</v>
      </c>
      <c r="K11" s="44"/>
      <c r="L11" s="43">
        <v>41.6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575</v>
      </c>
      <c r="G13" s="19">
        <f t="shared" ref="G13:J13" si="0">SUM(G6:G12)</f>
        <v>16.740000000000002</v>
      </c>
      <c r="H13" s="19">
        <f t="shared" si="0"/>
        <v>18.23</v>
      </c>
      <c r="I13" s="19">
        <f t="shared" si="0"/>
        <v>72.94</v>
      </c>
      <c r="J13" s="19">
        <f t="shared" si="0"/>
        <v>573.15000000000009</v>
      </c>
      <c r="K13" s="25"/>
      <c r="L13" s="19">
        <f t="shared" ref="L13" si="1">SUM(L6:L12)</f>
        <v>105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131</v>
      </c>
      <c r="F14" s="43">
        <v>80</v>
      </c>
      <c r="G14" s="43">
        <v>0.95</v>
      </c>
      <c r="H14" s="43">
        <v>5.95</v>
      </c>
      <c r="I14" s="43">
        <v>7.37</v>
      </c>
      <c r="J14" s="43">
        <v>42.6</v>
      </c>
      <c r="K14" s="44">
        <v>201</v>
      </c>
      <c r="L14" s="43">
        <v>12.3</v>
      </c>
    </row>
    <row r="15" spans="1:12" ht="15" x14ac:dyDescent="0.25">
      <c r="A15" s="23"/>
      <c r="B15" s="15"/>
      <c r="C15" s="11"/>
      <c r="D15" s="7" t="s">
        <v>27</v>
      </c>
      <c r="E15" s="42" t="s">
        <v>58</v>
      </c>
      <c r="F15" s="43">
        <v>250</v>
      </c>
      <c r="G15" s="43">
        <v>2.81</v>
      </c>
      <c r="H15" s="43">
        <v>3.42</v>
      </c>
      <c r="I15" s="43">
        <v>15.6</v>
      </c>
      <c r="J15" s="43">
        <v>95.6</v>
      </c>
      <c r="K15" s="44">
        <v>147</v>
      </c>
      <c r="L15" s="43">
        <v>20</v>
      </c>
    </row>
    <row r="16" spans="1:12" ht="15" x14ac:dyDescent="0.25">
      <c r="A16" s="23"/>
      <c r="B16" s="15"/>
      <c r="C16" s="11"/>
      <c r="D16" s="7" t="s">
        <v>28</v>
      </c>
      <c r="E16" s="42" t="s">
        <v>59</v>
      </c>
      <c r="F16" s="43">
        <v>90</v>
      </c>
      <c r="G16" s="43">
        <v>11.36</v>
      </c>
      <c r="H16" s="43">
        <v>12.6</v>
      </c>
      <c r="I16" s="43">
        <v>9.9499999999999993</v>
      </c>
      <c r="J16" s="43">
        <v>191.5</v>
      </c>
      <c r="K16" s="44">
        <v>176.01</v>
      </c>
      <c r="L16" s="43">
        <v>70</v>
      </c>
    </row>
    <row r="17" spans="1:12" ht="15" x14ac:dyDescent="0.25">
      <c r="A17" s="23"/>
      <c r="B17" s="15"/>
      <c r="C17" s="11"/>
      <c r="D17" s="7" t="s">
        <v>29</v>
      </c>
      <c r="E17" s="42" t="s">
        <v>132</v>
      </c>
      <c r="F17" s="43">
        <v>200</v>
      </c>
      <c r="G17" s="43">
        <v>5.89</v>
      </c>
      <c r="H17" s="43">
        <v>4.87</v>
      </c>
      <c r="I17" s="43">
        <v>29.75</v>
      </c>
      <c r="J17" s="43">
        <v>256.88</v>
      </c>
      <c r="K17" s="44">
        <v>237</v>
      </c>
      <c r="L17" s="43">
        <v>17</v>
      </c>
    </row>
    <row r="18" spans="1:12" ht="15" x14ac:dyDescent="0.25">
      <c r="A18" s="23"/>
      <c r="B18" s="15"/>
      <c r="C18" s="11"/>
      <c r="D18" s="7" t="s">
        <v>30</v>
      </c>
      <c r="E18" s="42" t="s">
        <v>61</v>
      </c>
      <c r="F18" s="43">
        <v>200</v>
      </c>
      <c r="G18" s="43"/>
      <c r="H18" s="43"/>
      <c r="I18" s="43">
        <v>19</v>
      </c>
      <c r="J18" s="43">
        <v>61</v>
      </c>
      <c r="K18" s="44">
        <v>621</v>
      </c>
      <c r="L18" s="43">
        <v>16</v>
      </c>
    </row>
    <row r="19" spans="1:12" ht="15" x14ac:dyDescent="0.25">
      <c r="A19" s="23"/>
      <c r="B19" s="15"/>
      <c r="C19" s="11"/>
      <c r="D19" s="7" t="s">
        <v>31</v>
      </c>
      <c r="E19" s="42" t="s">
        <v>62</v>
      </c>
      <c r="F19" s="43">
        <v>40</v>
      </c>
      <c r="G19" s="43">
        <v>3.04</v>
      </c>
      <c r="H19" s="43">
        <v>0.32</v>
      </c>
      <c r="I19" s="43">
        <v>19.68</v>
      </c>
      <c r="J19" s="43">
        <v>94</v>
      </c>
      <c r="K19" s="44"/>
      <c r="L19" s="43">
        <v>2.2999999999999998</v>
      </c>
    </row>
    <row r="20" spans="1:12" ht="15" x14ac:dyDescent="0.25">
      <c r="A20" s="23"/>
      <c r="B20" s="15"/>
      <c r="C20" s="11"/>
      <c r="D20" s="7" t="s">
        <v>32</v>
      </c>
      <c r="E20" s="42" t="s">
        <v>134</v>
      </c>
      <c r="F20" s="43">
        <v>40</v>
      </c>
      <c r="G20" s="43">
        <v>2.64</v>
      </c>
      <c r="H20" s="43">
        <v>0.48</v>
      </c>
      <c r="I20" s="43">
        <v>13.36</v>
      </c>
      <c r="J20" s="43">
        <v>69.599999999999994</v>
      </c>
      <c r="K20" s="44"/>
      <c r="L20" s="43">
        <v>2.4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900</v>
      </c>
      <c r="G23" s="19">
        <f t="shared" ref="G23:J23" si="2">SUM(G14:G22)</f>
        <v>26.689999999999998</v>
      </c>
      <c r="H23" s="19">
        <f t="shared" si="2"/>
        <v>27.64</v>
      </c>
      <c r="I23" s="19">
        <f t="shared" si="2"/>
        <v>114.71</v>
      </c>
      <c r="J23" s="19">
        <f t="shared" si="2"/>
        <v>811.18</v>
      </c>
      <c r="K23" s="25"/>
      <c r="L23" s="19">
        <f t="shared" ref="L23" si="3">SUM(L14:L22)</f>
        <v>140.00000000000003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1475</v>
      </c>
      <c r="G24" s="32">
        <f t="shared" ref="G24:J24" si="4">G13+G23</f>
        <v>43.43</v>
      </c>
      <c r="H24" s="32">
        <f t="shared" si="4"/>
        <v>45.870000000000005</v>
      </c>
      <c r="I24" s="32">
        <f t="shared" si="4"/>
        <v>187.64999999999998</v>
      </c>
      <c r="J24" s="32">
        <f t="shared" si="4"/>
        <v>1384.33</v>
      </c>
      <c r="K24" s="32"/>
      <c r="L24" s="32">
        <f t="shared" ref="L24" si="5">L13+L23</f>
        <v>245.00000000000003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150</v>
      </c>
      <c r="G25" s="40">
        <v>12.6</v>
      </c>
      <c r="H25" s="40">
        <v>10.79</v>
      </c>
      <c r="I25" s="40">
        <v>23.3</v>
      </c>
      <c r="J25" s="40">
        <v>265.39999999999998</v>
      </c>
      <c r="K25" s="41">
        <v>313</v>
      </c>
      <c r="L25" s="40">
        <v>63</v>
      </c>
    </row>
    <row r="26" spans="1:12" ht="15" x14ac:dyDescent="0.25">
      <c r="A26" s="14"/>
      <c r="B26" s="15"/>
      <c r="C26" s="11"/>
      <c r="D26" s="6"/>
      <c r="E26" s="42" t="s">
        <v>64</v>
      </c>
      <c r="F26" s="43">
        <v>20</v>
      </c>
      <c r="G26" s="43">
        <v>0.1</v>
      </c>
      <c r="H26" s="43"/>
      <c r="I26" s="43">
        <v>10.3</v>
      </c>
      <c r="J26" s="43">
        <v>53</v>
      </c>
      <c r="K26" s="44">
        <v>180.01</v>
      </c>
      <c r="L26" s="43">
        <v>2.5</v>
      </c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</v>
      </c>
      <c r="H27" s="43"/>
      <c r="I27" s="43">
        <v>6.5</v>
      </c>
      <c r="J27" s="43">
        <v>26.8</v>
      </c>
      <c r="K27" s="44">
        <v>493</v>
      </c>
      <c r="L27" s="43">
        <v>2.5</v>
      </c>
    </row>
    <row r="28" spans="1:12" ht="15" x14ac:dyDescent="0.25">
      <c r="A28" s="14"/>
      <c r="B28" s="15"/>
      <c r="C28" s="11"/>
      <c r="D28" s="7" t="s">
        <v>23</v>
      </c>
      <c r="E28" s="42" t="s">
        <v>133</v>
      </c>
      <c r="F28" s="43">
        <v>30</v>
      </c>
      <c r="G28" s="43">
        <v>1.88</v>
      </c>
      <c r="H28" s="43">
        <v>0.73</v>
      </c>
      <c r="I28" s="43">
        <v>10.6</v>
      </c>
      <c r="J28" s="43">
        <v>65.5</v>
      </c>
      <c r="K28" s="44"/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42" t="s">
        <v>135</v>
      </c>
      <c r="F29" s="43">
        <v>100</v>
      </c>
      <c r="G29" s="43">
        <v>1.1399999999999999</v>
      </c>
      <c r="H29" s="43">
        <v>4.5999999999999996</v>
      </c>
      <c r="I29" s="43">
        <v>5.6</v>
      </c>
      <c r="J29" s="43">
        <v>55.6</v>
      </c>
      <c r="K29" s="44"/>
      <c r="L29" s="43">
        <v>38</v>
      </c>
    </row>
    <row r="30" spans="1:12" ht="15" x14ac:dyDescent="0.25">
      <c r="A30" s="14"/>
      <c r="B30" s="15"/>
      <c r="C30" s="11"/>
      <c r="D30" s="6"/>
      <c r="E30" s="42" t="s">
        <v>136</v>
      </c>
      <c r="F30" s="43">
        <v>50</v>
      </c>
      <c r="G30" s="43">
        <v>3.3</v>
      </c>
      <c r="H30" s="43">
        <v>3</v>
      </c>
      <c r="I30" s="43">
        <v>26.5</v>
      </c>
      <c r="J30" s="43">
        <v>120.3</v>
      </c>
      <c r="K30" s="44"/>
      <c r="L30" s="43">
        <v>14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19.22</v>
      </c>
      <c r="H32" s="19">
        <f t="shared" ref="H32" si="7">SUM(H25:H31)</f>
        <v>19.119999999999997</v>
      </c>
      <c r="I32" s="19">
        <f t="shared" ref="I32" si="8">SUM(I25:I31)</f>
        <v>82.800000000000011</v>
      </c>
      <c r="J32" s="19">
        <f t="shared" ref="J32:L32" si="9">SUM(J25:J31)</f>
        <v>586.6</v>
      </c>
      <c r="K32" s="25"/>
      <c r="L32" s="19">
        <f t="shared" si="9"/>
        <v>124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0.66</v>
      </c>
      <c r="H33" s="43">
        <v>0.12</v>
      </c>
      <c r="I33" s="43">
        <v>2.2799999999999998</v>
      </c>
      <c r="J33" s="43">
        <v>14.4</v>
      </c>
      <c r="K33" s="44">
        <v>657</v>
      </c>
      <c r="L33" s="43">
        <v>13</v>
      </c>
    </row>
    <row r="34" spans="1:12" ht="15" x14ac:dyDescent="0.25">
      <c r="A34" s="14"/>
      <c r="B34" s="15"/>
      <c r="C34" s="11"/>
      <c r="D34" s="7" t="s">
        <v>27</v>
      </c>
      <c r="E34" s="42" t="s">
        <v>66</v>
      </c>
      <c r="F34" s="43">
        <v>250</v>
      </c>
      <c r="G34" s="43">
        <v>4.7</v>
      </c>
      <c r="H34" s="43">
        <v>5.6</v>
      </c>
      <c r="I34" s="43">
        <v>20.51</v>
      </c>
      <c r="J34" s="43">
        <v>121.98</v>
      </c>
      <c r="K34" s="44">
        <v>221</v>
      </c>
      <c r="L34" s="43">
        <v>23.8</v>
      </c>
    </row>
    <row r="35" spans="1:12" ht="15" x14ac:dyDescent="0.25">
      <c r="A35" s="14"/>
      <c r="B35" s="15"/>
      <c r="C35" s="11"/>
      <c r="D35" s="7" t="s">
        <v>28</v>
      </c>
      <c r="E35" s="42" t="s">
        <v>67</v>
      </c>
      <c r="F35" s="43">
        <v>200</v>
      </c>
      <c r="G35" s="43">
        <v>12.81</v>
      </c>
      <c r="H35" s="43">
        <v>18.600000000000001</v>
      </c>
      <c r="I35" s="43">
        <v>23.58</v>
      </c>
      <c r="J35" s="43">
        <v>290.18</v>
      </c>
      <c r="K35" s="44">
        <v>416.02</v>
      </c>
      <c r="L35" s="43">
        <v>80.5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0.5</v>
      </c>
      <c r="H37" s="43">
        <v>0.2</v>
      </c>
      <c r="I37" s="43">
        <v>22.2</v>
      </c>
      <c r="J37" s="43">
        <v>125</v>
      </c>
      <c r="K37" s="44">
        <v>162</v>
      </c>
      <c r="L37" s="43">
        <v>18</v>
      </c>
    </row>
    <row r="38" spans="1:12" ht="15" x14ac:dyDescent="0.25">
      <c r="A38" s="14"/>
      <c r="B38" s="15"/>
      <c r="C38" s="11"/>
      <c r="D38" s="7" t="s">
        <v>31</v>
      </c>
      <c r="E38" s="42" t="s">
        <v>62</v>
      </c>
      <c r="F38" s="43">
        <v>40</v>
      </c>
      <c r="G38" s="43">
        <v>3.04</v>
      </c>
      <c r="H38" s="43">
        <v>0.32</v>
      </c>
      <c r="I38" s="43">
        <v>19.68</v>
      </c>
      <c r="J38" s="43">
        <v>94</v>
      </c>
      <c r="K38" s="44"/>
      <c r="L38" s="43">
        <v>2.2999999999999998</v>
      </c>
    </row>
    <row r="39" spans="1:12" ht="15" x14ac:dyDescent="0.25">
      <c r="A39" s="14"/>
      <c r="B39" s="15"/>
      <c r="C39" s="11"/>
      <c r="D39" s="7" t="s">
        <v>32</v>
      </c>
      <c r="E39" s="42" t="s">
        <v>134</v>
      </c>
      <c r="F39" s="43">
        <v>40</v>
      </c>
      <c r="G39" s="43">
        <v>2.64</v>
      </c>
      <c r="H39" s="43">
        <v>0.48</v>
      </c>
      <c r="I39" s="43">
        <v>13.36</v>
      </c>
      <c r="J39" s="43">
        <v>69.599999999999994</v>
      </c>
      <c r="K39" s="44"/>
      <c r="L39" s="43">
        <v>2.4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24.35</v>
      </c>
      <c r="H42" s="19">
        <f t="shared" ref="H42" si="11">SUM(H33:H41)</f>
        <v>25.32</v>
      </c>
      <c r="I42" s="19">
        <f t="shared" ref="I42" si="12">SUM(I33:I41)</f>
        <v>101.61</v>
      </c>
      <c r="J42" s="19">
        <f t="shared" ref="J42:L42" si="13">SUM(J33:J41)</f>
        <v>715.16</v>
      </c>
      <c r="K42" s="25"/>
      <c r="L42" s="19">
        <f t="shared" si="13"/>
        <v>140.00000000000003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1340</v>
      </c>
      <c r="G43" s="32">
        <f t="shared" ref="G43" si="14">G32+G42</f>
        <v>43.57</v>
      </c>
      <c r="H43" s="32">
        <f t="shared" ref="H43" si="15">H32+H42</f>
        <v>44.44</v>
      </c>
      <c r="I43" s="32">
        <f t="shared" ref="I43" si="16">I32+I42</f>
        <v>184.41000000000003</v>
      </c>
      <c r="J43" s="32">
        <f t="shared" ref="J43:L43" si="17">J32+J42</f>
        <v>1301.76</v>
      </c>
      <c r="K43" s="32"/>
      <c r="L43" s="32">
        <f t="shared" si="17"/>
        <v>264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200</v>
      </c>
      <c r="G44" s="40">
        <v>7.4</v>
      </c>
      <c r="H44" s="40">
        <v>5.6</v>
      </c>
      <c r="I44" s="40">
        <v>36.5</v>
      </c>
      <c r="J44" s="40">
        <v>243</v>
      </c>
      <c r="K44" s="41">
        <v>264</v>
      </c>
      <c r="L44" s="40">
        <v>19.5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70</v>
      </c>
      <c r="F47" s="43">
        <v>65</v>
      </c>
      <c r="G47" s="43">
        <v>7.65</v>
      </c>
      <c r="H47" s="43">
        <v>10.210000000000001</v>
      </c>
      <c r="I47" s="43">
        <v>20.64</v>
      </c>
      <c r="J47" s="43">
        <v>195.6</v>
      </c>
      <c r="K47" s="44">
        <v>29.01</v>
      </c>
      <c r="L47" s="43">
        <v>29</v>
      </c>
    </row>
    <row r="48" spans="1:12" ht="15" x14ac:dyDescent="0.25">
      <c r="A48" s="23"/>
      <c r="B48" s="15"/>
      <c r="C48" s="11"/>
      <c r="D48" s="7" t="s">
        <v>24</v>
      </c>
      <c r="E48" s="42" t="s">
        <v>71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/>
      <c r="L48" s="43">
        <v>38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" si="18">SUM(G44:G50)</f>
        <v>18.649999999999999</v>
      </c>
      <c r="H51" s="19">
        <f t="shared" ref="H51" si="19">SUM(H44:H50)</f>
        <v>18.91</v>
      </c>
      <c r="I51" s="19">
        <f t="shared" ref="I51" si="20">SUM(I44:I50)</f>
        <v>82.839999999999989</v>
      </c>
      <c r="J51" s="19">
        <f t="shared" ref="J51:L51" si="21">SUM(J44:J50)</f>
        <v>564.6</v>
      </c>
      <c r="K51" s="25"/>
      <c r="L51" s="19">
        <f t="shared" si="21"/>
        <v>101.5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80</v>
      </c>
      <c r="G52" s="43">
        <v>1</v>
      </c>
      <c r="H52" s="43">
        <v>8.06</v>
      </c>
      <c r="I52" s="43">
        <v>8.7100000000000009</v>
      </c>
      <c r="J52" s="43">
        <v>103.84</v>
      </c>
      <c r="K52" s="44">
        <v>196.01</v>
      </c>
      <c r="L52" s="43">
        <v>23</v>
      </c>
    </row>
    <row r="53" spans="1:12" ht="15" x14ac:dyDescent="0.25">
      <c r="A53" s="23"/>
      <c r="B53" s="15"/>
      <c r="C53" s="11"/>
      <c r="D53" s="7" t="s">
        <v>27</v>
      </c>
      <c r="E53" s="42" t="s">
        <v>72</v>
      </c>
      <c r="F53" s="43">
        <v>260</v>
      </c>
      <c r="G53" s="43">
        <v>1.32</v>
      </c>
      <c r="H53" s="43">
        <v>6.5</v>
      </c>
      <c r="I53" s="43">
        <v>14.01</v>
      </c>
      <c r="J53" s="43">
        <v>110.88</v>
      </c>
      <c r="K53" s="44">
        <v>128</v>
      </c>
      <c r="L53" s="43">
        <v>26</v>
      </c>
    </row>
    <row r="54" spans="1:12" ht="15" x14ac:dyDescent="0.25">
      <c r="A54" s="23"/>
      <c r="B54" s="15"/>
      <c r="C54" s="11"/>
      <c r="D54" s="7" t="s">
        <v>28</v>
      </c>
      <c r="E54" s="42" t="s">
        <v>73</v>
      </c>
      <c r="F54" s="43">
        <v>200</v>
      </c>
      <c r="G54" s="43">
        <v>19</v>
      </c>
      <c r="H54" s="43">
        <v>10</v>
      </c>
      <c r="I54" s="43">
        <v>37</v>
      </c>
      <c r="J54" s="43">
        <v>315</v>
      </c>
      <c r="K54" s="44">
        <v>207.03</v>
      </c>
      <c r="L54" s="43">
        <v>91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45</v>
      </c>
      <c r="F56" s="43">
        <v>200</v>
      </c>
      <c r="G56" s="43">
        <v>0.2</v>
      </c>
      <c r="H56" s="43"/>
      <c r="I56" s="43">
        <v>8.5</v>
      </c>
      <c r="J56" s="43">
        <v>26.8</v>
      </c>
      <c r="K56" s="44">
        <v>493</v>
      </c>
      <c r="L56" s="43">
        <v>2.5</v>
      </c>
    </row>
    <row r="57" spans="1:12" ht="15" x14ac:dyDescent="0.25">
      <c r="A57" s="23"/>
      <c r="B57" s="15"/>
      <c r="C57" s="11"/>
      <c r="D57" s="7" t="s">
        <v>31</v>
      </c>
      <c r="E57" s="42" t="s">
        <v>62</v>
      </c>
      <c r="F57" s="43">
        <v>40</v>
      </c>
      <c r="G57" s="43">
        <v>3.04</v>
      </c>
      <c r="H57" s="43">
        <v>0.32</v>
      </c>
      <c r="I57" s="43">
        <v>19.68</v>
      </c>
      <c r="J57" s="43">
        <v>94</v>
      </c>
      <c r="K57" s="44"/>
      <c r="L57" s="43">
        <v>2.2999999999999998</v>
      </c>
    </row>
    <row r="58" spans="1:12" ht="15" x14ac:dyDescent="0.25">
      <c r="A58" s="23"/>
      <c r="B58" s="15"/>
      <c r="C58" s="11"/>
      <c r="D58" s="7" t="s">
        <v>32</v>
      </c>
      <c r="E58" s="42" t="s">
        <v>134</v>
      </c>
      <c r="F58" s="43">
        <v>40</v>
      </c>
      <c r="G58" s="43">
        <v>2.64</v>
      </c>
      <c r="H58" s="43">
        <v>0.48</v>
      </c>
      <c r="I58" s="43">
        <v>13.36</v>
      </c>
      <c r="J58" s="43">
        <v>69.599999999999994</v>
      </c>
      <c r="K58" s="44"/>
      <c r="L58" s="43">
        <v>2.4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27.2</v>
      </c>
      <c r="H61" s="19">
        <f t="shared" ref="H61" si="23">SUM(H52:H60)</f>
        <v>25.360000000000003</v>
      </c>
      <c r="I61" s="19">
        <f t="shared" ref="I61" si="24">SUM(I52:I60)</f>
        <v>101.26</v>
      </c>
      <c r="J61" s="19">
        <f t="shared" ref="J61:L61" si="25">SUM(J52:J60)</f>
        <v>720.12</v>
      </c>
      <c r="K61" s="25"/>
      <c r="L61" s="19">
        <f t="shared" si="25"/>
        <v>147.20000000000002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1385</v>
      </c>
      <c r="G62" s="32">
        <f t="shared" ref="G62" si="26">G51+G61</f>
        <v>45.849999999999994</v>
      </c>
      <c r="H62" s="32">
        <f t="shared" ref="H62" si="27">H51+H61</f>
        <v>44.27</v>
      </c>
      <c r="I62" s="32">
        <f t="shared" ref="I62" si="28">I51+I61</f>
        <v>184.1</v>
      </c>
      <c r="J62" s="32">
        <f t="shared" ref="J62:L62" si="29">J51+J61</f>
        <v>1284.72</v>
      </c>
      <c r="K62" s="32"/>
      <c r="L62" s="32">
        <f t="shared" si="29"/>
        <v>248.70000000000002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150</v>
      </c>
      <c r="G63" s="40">
        <v>9.6</v>
      </c>
      <c r="H63" s="40">
        <v>13.6</v>
      </c>
      <c r="I63" s="40">
        <v>3.45</v>
      </c>
      <c r="J63" s="40">
        <v>236.5</v>
      </c>
      <c r="K63" s="41">
        <v>301.01</v>
      </c>
      <c r="L63" s="40">
        <v>55.2</v>
      </c>
    </row>
    <row r="64" spans="1:12" ht="15" x14ac:dyDescent="0.25">
      <c r="A64" s="23"/>
      <c r="B64" s="15"/>
      <c r="C64" s="11"/>
      <c r="D64" s="6"/>
      <c r="E64" s="42" t="s">
        <v>74</v>
      </c>
      <c r="F64" s="43">
        <v>100</v>
      </c>
      <c r="G64" s="43">
        <v>1.83</v>
      </c>
      <c r="H64" s="43">
        <v>0.17</v>
      </c>
      <c r="I64" s="43">
        <v>5.83</v>
      </c>
      <c r="J64" s="43">
        <v>36.83</v>
      </c>
      <c r="K64" s="44">
        <v>54.04</v>
      </c>
      <c r="L64" s="43">
        <v>15</v>
      </c>
    </row>
    <row r="65" spans="1:12" ht="15" x14ac:dyDescent="0.2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0.3</v>
      </c>
      <c r="H65" s="43"/>
      <c r="I65" s="43">
        <v>6.7</v>
      </c>
      <c r="J65" s="43">
        <v>27.9</v>
      </c>
      <c r="K65" s="44">
        <v>294</v>
      </c>
      <c r="L65" s="43">
        <v>4.5</v>
      </c>
    </row>
    <row r="66" spans="1:12" ht="15" x14ac:dyDescent="0.25">
      <c r="A66" s="23"/>
      <c r="B66" s="15"/>
      <c r="C66" s="11"/>
      <c r="D66" s="7" t="s">
        <v>23</v>
      </c>
      <c r="E66" s="42" t="s">
        <v>62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/>
      <c r="L66" s="43">
        <v>2.2999999999999998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48</v>
      </c>
      <c r="F68" s="43">
        <v>60</v>
      </c>
      <c r="G68" s="43">
        <v>4.2</v>
      </c>
      <c r="H68" s="43">
        <v>6</v>
      </c>
      <c r="I68" s="43">
        <v>45.6</v>
      </c>
      <c r="J68" s="43">
        <v>170.6</v>
      </c>
      <c r="K68" s="44"/>
      <c r="L68" s="43">
        <v>19.5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18.97</v>
      </c>
      <c r="H70" s="19">
        <f t="shared" ref="H70" si="31">SUM(H63:H69)</f>
        <v>20.09</v>
      </c>
      <c r="I70" s="19">
        <f t="shared" ref="I70" si="32">SUM(I63:I69)</f>
        <v>81.259999999999991</v>
      </c>
      <c r="J70" s="19">
        <f t="shared" ref="J70:L70" si="33">SUM(J63:J69)</f>
        <v>565.82999999999993</v>
      </c>
      <c r="K70" s="25"/>
      <c r="L70" s="19">
        <f t="shared" si="33"/>
        <v>96.5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80</v>
      </c>
      <c r="G71" s="43">
        <v>1</v>
      </c>
      <c r="H71" s="43">
        <v>8.1</v>
      </c>
      <c r="I71" s="43">
        <v>6</v>
      </c>
      <c r="J71" s="43">
        <v>101.8</v>
      </c>
      <c r="K71" s="44">
        <v>27.01</v>
      </c>
      <c r="L71" s="43">
        <v>18.5</v>
      </c>
    </row>
    <row r="72" spans="1:12" ht="15" x14ac:dyDescent="0.25">
      <c r="A72" s="23"/>
      <c r="B72" s="15"/>
      <c r="C72" s="11"/>
      <c r="D72" s="7" t="s">
        <v>27</v>
      </c>
      <c r="E72" s="42" t="s">
        <v>76</v>
      </c>
      <c r="F72" s="43">
        <v>250</v>
      </c>
      <c r="G72" s="43">
        <v>3.7</v>
      </c>
      <c r="H72" s="43">
        <v>6.85</v>
      </c>
      <c r="I72" s="43">
        <v>22.11</v>
      </c>
      <c r="J72" s="43">
        <v>156.78</v>
      </c>
      <c r="K72" s="44">
        <v>144</v>
      </c>
      <c r="L72" s="43">
        <v>26</v>
      </c>
    </row>
    <row r="73" spans="1:12" ht="15" x14ac:dyDescent="0.25">
      <c r="A73" s="23"/>
      <c r="B73" s="15"/>
      <c r="C73" s="11"/>
      <c r="D73" s="7" t="s">
        <v>28</v>
      </c>
      <c r="E73" s="42" t="s">
        <v>77</v>
      </c>
      <c r="F73" s="43">
        <v>90</v>
      </c>
      <c r="G73" s="43">
        <v>10.85</v>
      </c>
      <c r="H73" s="43">
        <v>7.76</v>
      </c>
      <c r="I73" s="43">
        <v>6.66</v>
      </c>
      <c r="J73" s="43">
        <v>145.08000000000001</v>
      </c>
      <c r="K73" s="44">
        <v>54.01</v>
      </c>
      <c r="L73" s="43">
        <v>56.3</v>
      </c>
    </row>
    <row r="74" spans="1:12" ht="15" x14ac:dyDescent="0.25">
      <c r="A74" s="23"/>
      <c r="B74" s="15"/>
      <c r="C74" s="11"/>
      <c r="D74" s="7" t="s">
        <v>29</v>
      </c>
      <c r="E74" s="42" t="s">
        <v>78</v>
      </c>
      <c r="F74" s="43">
        <v>150</v>
      </c>
      <c r="G74" s="43">
        <v>3.66</v>
      </c>
      <c r="H74" s="43">
        <v>0.68</v>
      </c>
      <c r="I74" s="43">
        <v>29.04</v>
      </c>
      <c r="J74" s="43">
        <v>144.9</v>
      </c>
      <c r="K74" s="44">
        <v>291.10000000000002</v>
      </c>
      <c r="L74" s="43">
        <v>18.5</v>
      </c>
    </row>
    <row r="75" spans="1:12" ht="15" x14ac:dyDescent="0.25">
      <c r="A75" s="23"/>
      <c r="B75" s="15"/>
      <c r="C75" s="11"/>
      <c r="D75" s="7" t="s">
        <v>30</v>
      </c>
      <c r="E75" s="42" t="s">
        <v>79</v>
      </c>
      <c r="F75" s="43">
        <v>200</v>
      </c>
      <c r="G75" s="43">
        <v>0.3</v>
      </c>
      <c r="H75" s="43">
        <v>0.18</v>
      </c>
      <c r="I75" s="43">
        <v>18.8</v>
      </c>
      <c r="J75" s="43">
        <v>78.400000000000006</v>
      </c>
      <c r="K75" s="44">
        <v>852</v>
      </c>
      <c r="L75" s="43">
        <v>16</v>
      </c>
    </row>
    <row r="76" spans="1:12" ht="15" x14ac:dyDescent="0.25">
      <c r="A76" s="23"/>
      <c r="B76" s="15"/>
      <c r="C76" s="11"/>
      <c r="D76" s="7" t="s">
        <v>31</v>
      </c>
      <c r="E76" s="42" t="s">
        <v>62</v>
      </c>
      <c r="F76" s="43">
        <v>40</v>
      </c>
      <c r="G76" s="43">
        <v>3.04</v>
      </c>
      <c r="H76" s="43">
        <v>0.32</v>
      </c>
      <c r="I76" s="43">
        <v>19.68</v>
      </c>
      <c r="J76" s="43">
        <v>94</v>
      </c>
      <c r="K76" s="44"/>
      <c r="L76" s="43">
        <v>2.2999999999999998</v>
      </c>
    </row>
    <row r="77" spans="1:12" ht="15" x14ac:dyDescent="0.25">
      <c r="A77" s="23"/>
      <c r="B77" s="15"/>
      <c r="C77" s="11"/>
      <c r="D77" s="7" t="s">
        <v>32</v>
      </c>
      <c r="E77" s="42" t="s">
        <v>134</v>
      </c>
      <c r="F77" s="43">
        <v>40</v>
      </c>
      <c r="G77" s="43">
        <v>2.64</v>
      </c>
      <c r="H77" s="43">
        <v>0.48</v>
      </c>
      <c r="I77" s="43">
        <v>13.36</v>
      </c>
      <c r="J77" s="43">
        <v>69.599999999999994</v>
      </c>
      <c r="K77" s="44"/>
      <c r="L77" s="43">
        <v>2.4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25.19</v>
      </c>
      <c r="H80" s="19">
        <f t="shared" ref="H80" si="35">SUM(H71:H79)</f>
        <v>24.37</v>
      </c>
      <c r="I80" s="19">
        <f t="shared" ref="I80" si="36">SUM(I71:I79)</f>
        <v>115.64999999999999</v>
      </c>
      <c r="J80" s="19">
        <f t="shared" ref="J80:L80" si="37">SUM(J71:J79)</f>
        <v>790.56</v>
      </c>
      <c r="K80" s="25"/>
      <c r="L80" s="19">
        <f t="shared" si="37"/>
        <v>140.00000000000003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1400</v>
      </c>
      <c r="G81" s="32">
        <f t="shared" ref="G81" si="38">G70+G80</f>
        <v>44.16</v>
      </c>
      <c r="H81" s="32">
        <f t="shared" ref="H81" si="39">H70+H80</f>
        <v>44.46</v>
      </c>
      <c r="I81" s="32">
        <f t="shared" ref="I81" si="40">I70+I80</f>
        <v>196.90999999999997</v>
      </c>
      <c r="J81" s="32">
        <f t="shared" ref="J81:L81" si="41">J70+J80</f>
        <v>1356.3899999999999</v>
      </c>
      <c r="K81" s="32"/>
      <c r="L81" s="32">
        <f t="shared" si="41"/>
        <v>236.50000000000003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205</v>
      </c>
      <c r="G82" s="40">
        <v>6.76</v>
      </c>
      <c r="H82" s="40">
        <v>6.7</v>
      </c>
      <c r="I82" s="40">
        <v>26.12</v>
      </c>
      <c r="J82" s="40">
        <v>168.6</v>
      </c>
      <c r="K82" s="41">
        <v>104</v>
      </c>
      <c r="L82" s="40">
        <v>19.5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3.53</v>
      </c>
      <c r="H84" s="43">
        <v>1.95</v>
      </c>
      <c r="I84" s="43">
        <v>25.5</v>
      </c>
      <c r="J84" s="43">
        <v>149.19999999999999</v>
      </c>
      <c r="K84" s="44">
        <v>496</v>
      </c>
      <c r="L84" s="43">
        <v>14.5</v>
      </c>
    </row>
    <row r="85" spans="1:12" ht="15" x14ac:dyDescent="0.25">
      <c r="A85" s="23"/>
      <c r="B85" s="15"/>
      <c r="C85" s="11"/>
      <c r="D85" s="7" t="s">
        <v>23</v>
      </c>
      <c r="E85" s="42" t="s">
        <v>80</v>
      </c>
      <c r="F85" s="43">
        <v>65</v>
      </c>
      <c r="G85" s="43">
        <v>7.65</v>
      </c>
      <c r="H85" s="43">
        <v>10.35</v>
      </c>
      <c r="I85" s="43">
        <v>20.64</v>
      </c>
      <c r="J85" s="43">
        <v>195.6</v>
      </c>
      <c r="K85" s="44">
        <v>29.01</v>
      </c>
      <c r="L85" s="43">
        <v>29</v>
      </c>
    </row>
    <row r="86" spans="1:12" ht="15" x14ac:dyDescent="0.25">
      <c r="A86" s="23"/>
      <c r="B86" s="15"/>
      <c r="C86" s="11"/>
      <c r="D86" s="7" t="s">
        <v>24</v>
      </c>
      <c r="E86" s="42" t="s">
        <v>71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/>
      <c r="L86" s="43">
        <v>35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18.339999999999996</v>
      </c>
      <c r="H89" s="19">
        <f t="shared" ref="H89" si="43">SUM(H82:H88)</f>
        <v>19.399999999999999</v>
      </c>
      <c r="I89" s="19">
        <f t="shared" ref="I89" si="44">SUM(I82:I88)</f>
        <v>82.06</v>
      </c>
      <c r="J89" s="19">
        <f t="shared" ref="J89:L89" si="45">SUM(J82:J88)</f>
        <v>560.4</v>
      </c>
      <c r="K89" s="25"/>
      <c r="L89" s="19">
        <f t="shared" si="45"/>
        <v>98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81</v>
      </c>
      <c r="F90" s="43">
        <v>80</v>
      </c>
      <c r="G90" s="43">
        <v>1.03</v>
      </c>
      <c r="H90" s="43">
        <v>8.06</v>
      </c>
      <c r="I90" s="43">
        <v>6.53</v>
      </c>
      <c r="J90" s="43">
        <v>87.2</v>
      </c>
      <c r="K90" s="44">
        <v>108.03</v>
      </c>
      <c r="L90" s="43">
        <v>18</v>
      </c>
    </row>
    <row r="91" spans="1:12" ht="15" x14ac:dyDescent="0.25">
      <c r="A91" s="23"/>
      <c r="B91" s="15"/>
      <c r="C91" s="11"/>
      <c r="D91" s="7" t="s">
        <v>27</v>
      </c>
      <c r="E91" s="42" t="s">
        <v>82</v>
      </c>
      <c r="F91" s="43">
        <v>260</v>
      </c>
      <c r="G91" s="43">
        <v>2.34</v>
      </c>
      <c r="H91" s="43">
        <v>6.7</v>
      </c>
      <c r="I91" s="43">
        <v>15.96</v>
      </c>
      <c r="J91" s="43">
        <v>122.13</v>
      </c>
      <c r="K91" s="44">
        <v>132</v>
      </c>
      <c r="L91" s="43">
        <v>24</v>
      </c>
    </row>
    <row r="92" spans="1:12" ht="15" x14ac:dyDescent="0.25">
      <c r="A92" s="23"/>
      <c r="B92" s="15"/>
      <c r="C92" s="11"/>
      <c r="D92" s="7" t="s">
        <v>28</v>
      </c>
      <c r="E92" s="42" t="s">
        <v>83</v>
      </c>
      <c r="F92" s="43">
        <v>90</v>
      </c>
      <c r="G92" s="43">
        <v>15.6</v>
      </c>
      <c r="H92" s="43">
        <v>4.2699999999999996</v>
      </c>
      <c r="I92" s="43">
        <v>16.5</v>
      </c>
      <c r="J92" s="43">
        <v>168.53</v>
      </c>
      <c r="K92" s="44">
        <v>412.07</v>
      </c>
      <c r="L92" s="43">
        <v>53.8</v>
      </c>
    </row>
    <row r="93" spans="1:12" ht="15" x14ac:dyDescent="0.25">
      <c r="A93" s="23"/>
      <c r="B93" s="15"/>
      <c r="C93" s="11"/>
      <c r="D93" s="7" t="s">
        <v>29</v>
      </c>
      <c r="E93" s="42" t="s">
        <v>84</v>
      </c>
      <c r="F93" s="43">
        <v>180</v>
      </c>
      <c r="G93" s="43">
        <v>1.6</v>
      </c>
      <c r="H93" s="43">
        <v>8.1</v>
      </c>
      <c r="I93" s="43">
        <v>25.83</v>
      </c>
      <c r="J93" s="43">
        <v>165.3</v>
      </c>
      <c r="K93" s="44">
        <v>136.04</v>
      </c>
      <c r="L93" s="43">
        <v>23</v>
      </c>
    </row>
    <row r="94" spans="1:12" ht="15" x14ac:dyDescent="0.25">
      <c r="A94" s="23"/>
      <c r="B94" s="15"/>
      <c r="C94" s="11"/>
      <c r="D94" s="7" t="s">
        <v>30</v>
      </c>
      <c r="E94" s="42" t="s">
        <v>85</v>
      </c>
      <c r="F94" s="43">
        <v>200</v>
      </c>
      <c r="G94" s="43">
        <v>0.2</v>
      </c>
      <c r="H94" s="43"/>
      <c r="I94" s="43">
        <v>8</v>
      </c>
      <c r="J94" s="43">
        <v>33</v>
      </c>
      <c r="K94" s="44">
        <v>646</v>
      </c>
      <c r="L94" s="43">
        <v>16.5</v>
      </c>
    </row>
    <row r="95" spans="1:12" ht="15" x14ac:dyDescent="0.25">
      <c r="A95" s="23"/>
      <c r="B95" s="15"/>
      <c r="C95" s="11"/>
      <c r="D95" s="7" t="s">
        <v>31</v>
      </c>
      <c r="E95" s="42" t="s">
        <v>62</v>
      </c>
      <c r="F95" s="43">
        <v>40</v>
      </c>
      <c r="G95" s="43">
        <v>3.04</v>
      </c>
      <c r="H95" s="43">
        <v>0.32</v>
      </c>
      <c r="I95" s="43">
        <v>19.68</v>
      </c>
      <c r="J95" s="43">
        <v>94</v>
      </c>
      <c r="K95" s="44"/>
      <c r="L95" s="43">
        <v>2.2999999999999998</v>
      </c>
    </row>
    <row r="96" spans="1:12" ht="15" x14ac:dyDescent="0.25">
      <c r="A96" s="23"/>
      <c r="B96" s="15"/>
      <c r="C96" s="11"/>
      <c r="D96" s="7" t="s">
        <v>32</v>
      </c>
      <c r="E96" s="42" t="s">
        <v>134</v>
      </c>
      <c r="F96" s="43">
        <v>40</v>
      </c>
      <c r="G96" s="43">
        <v>2.64</v>
      </c>
      <c r="H96" s="43">
        <v>0.48</v>
      </c>
      <c r="I96" s="43">
        <v>13.36</v>
      </c>
      <c r="J96" s="43">
        <v>69.599999999999994</v>
      </c>
      <c r="K96" s="44"/>
      <c r="L96" s="43">
        <v>2.4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26.45</v>
      </c>
      <c r="H99" s="19">
        <f t="shared" ref="H99" si="47">SUM(H90:H98)</f>
        <v>27.930000000000003</v>
      </c>
      <c r="I99" s="19">
        <f t="shared" ref="I99" si="48">SUM(I90:I98)</f>
        <v>105.86</v>
      </c>
      <c r="J99" s="19">
        <f t="shared" ref="J99:L99" si="49">SUM(J90:J98)</f>
        <v>739.7600000000001</v>
      </c>
      <c r="K99" s="25"/>
      <c r="L99" s="19">
        <f t="shared" si="49"/>
        <v>140.00000000000003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1460</v>
      </c>
      <c r="G100" s="32">
        <f t="shared" ref="G100" si="50">G89+G99</f>
        <v>44.789999999999992</v>
      </c>
      <c r="H100" s="32">
        <f t="shared" ref="H100" si="51">H89+H99</f>
        <v>47.33</v>
      </c>
      <c r="I100" s="32">
        <f t="shared" ref="I100" si="52">I89+I99</f>
        <v>187.92000000000002</v>
      </c>
      <c r="J100" s="32">
        <f t="shared" ref="J100:L100" si="53">J89+J99</f>
        <v>1300.1600000000001</v>
      </c>
      <c r="K100" s="32"/>
      <c r="L100" s="32">
        <f t="shared" si="53"/>
        <v>238.00000000000003</v>
      </c>
    </row>
    <row r="101" spans="1:12" ht="15" x14ac:dyDescent="0.25">
      <c r="A101" s="20">
        <v>2</v>
      </c>
      <c r="B101" s="21">
        <v>6</v>
      </c>
      <c r="C101" s="22" t="s">
        <v>20</v>
      </c>
      <c r="D101" s="5" t="s">
        <v>21</v>
      </c>
      <c r="E101" s="39" t="s">
        <v>86</v>
      </c>
      <c r="F101" s="40">
        <v>200</v>
      </c>
      <c r="G101" s="40">
        <v>3.6</v>
      </c>
      <c r="H101" s="40">
        <v>4.83</v>
      </c>
      <c r="I101" s="40">
        <v>31</v>
      </c>
      <c r="J101" s="40">
        <v>185.3</v>
      </c>
      <c r="K101" s="41">
        <v>262</v>
      </c>
      <c r="L101" s="40">
        <v>16.899999999999999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87</v>
      </c>
      <c r="F103" s="43">
        <v>200</v>
      </c>
      <c r="G103" s="43">
        <v>2.9</v>
      </c>
      <c r="H103" s="43">
        <v>1</v>
      </c>
      <c r="I103" s="43">
        <v>20.9</v>
      </c>
      <c r="J103" s="43">
        <v>113</v>
      </c>
      <c r="K103" s="44">
        <v>500</v>
      </c>
      <c r="L103" s="43">
        <v>17.5</v>
      </c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65</v>
      </c>
      <c r="G104" s="43">
        <v>5.65</v>
      </c>
      <c r="H104" s="43">
        <v>12.21</v>
      </c>
      <c r="I104" s="43">
        <v>20.64</v>
      </c>
      <c r="J104" s="43">
        <v>195.6</v>
      </c>
      <c r="K104" s="44">
        <v>29.01</v>
      </c>
      <c r="L104" s="43">
        <v>29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43</v>
      </c>
      <c r="F106" s="43">
        <v>125</v>
      </c>
      <c r="G106" s="43">
        <v>6.25</v>
      </c>
      <c r="H106" s="43">
        <v>1</v>
      </c>
      <c r="I106" s="43">
        <v>10.63</v>
      </c>
      <c r="J106" s="43">
        <v>85.6</v>
      </c>
      <c r="K106" s="44"/>
      <c r="L106" s="43">
        <v>41.6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18.399999999999999</v>
      </c>
      <c r="H108" s="19">
        <f t="shared" si="54"/>
        <v>19.04</v>
      </c>
      <c r="I108" s="19">
        <f t="shared" si="54"/>
        <v>83.169999999999987</v>
      </c>
      <c r="J108" s="19">
        <f t="shared" si="54"/>
        <v>579.5</v>
      </c>
      <c r="K108" s="25"/>
      <c r="L108" s="19">
        <f t="shared" ref="L108" si="55">SUM(L101:L107)</f>
        <v>105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42" t="s">
        <v>137</v>
      </c>
      <c r="F109" s="43">
        <v>80</v>
      </c>
      <c r="G109" s="43">
        <v>0.57999999999999996</v>
      </c>
      <c r="H109" s="43">
        <v>5.6</v>
      </c>
      <c r="I109" s="43">
        <v>1.82</v>
      </c>
      <c r="J109" s="43">
        <v>33.840000000000003</v>
      </c>
      <c r="K109" s="44">
        <v>196.01</v>
      </c>
      <c r="L109" s="43">
        <v>20.5</v>
      </c>
    </row>
    <row r="110" spans="1:12" ht="15" x14ac:dyDescent="0.25">
      <c r="A110" s="23"/>
      <c r="B110" s="15"/>
      <c r="C110" s="11"/>
      <c r="D110" s="7" t="s">
        <v>27</v>
      </c>
      <c r="E110" s="42" t="s">
        <v>88</v>
      </c>
      <c r="F110" s="43">
        <v>260</v>
      </c>
      <c r="G110" s="43">
        <v>2.12</v>
      </c>
      <c r="H110" s="43">
        <v>4.75</v>
      </c>
      <c r="I110" s="43">
        <v>11.57</v>
      </c>
      <c r="J110" s="43">
        <v>116.93</v>
      </c>
      <c r="K110" s="44">
        <v>132</v>
      </c>
      <c r="L110" s="43">
        <v>25</v>
      </c>
    </row>
    <row r="111" spans="1:12" ht="15" x14ac:dyDescent="0.25">
      <c r="A111" s="23"/>
      <c r="B111" s="15"/>
      <c r="C111" s="11"/>
      <c r="D111" s="7" t="s">
        <v>28</v>
      </c>
      <c r="E111" s="42" t="s">
        <v>89</v>
      </c>
      <c r="F111" s="43">
        <v>200</v>
      </c>
      <c r="G111" s="43">
        <v>15.65</v>
      </c>
      <c r="H111" s="43">
        <v>15.6</v>
      </c>
      <c r="I111" s="43">
        <v>41.03</v>
      </c>
      <c r="J111" s="43">
        <v>420.96</v>
      </c>
      <c r="K111" s="44">
        <v>207.01</v>
      </c>
      <c r="L111" s="43">
        <v>74.8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90</v>
      </c>
      <c r="F113" s="43">
        <v>200</v>
      </c>
      <c r="G113" s="43"/>
      <c r="H113" s="43"/>
      <c r="I113" s="43">
        <v>23</v>
      </c>
      <c r="J113" s="43">
        <v>85.3</v>
      </c>
      <c r="K113" s="44">
        <v>614</v>
      </c>
      <c r="L113" s="43">
        <v>15</v>
      </c>
    </row>
    <row r="114" spans="1:12" ht="15" x14ac:dyDescent="0.25">
      <c r="A114" s="23"/>
      <c r="B114" s="15"/>
      <c r="C114" s="11"/>
      <c r="D114" s="7" t="s">
        <v>31</v>
      </c>
      <c r="E114" s="42" t="s">
        <v>62</v>
      </c>
      <c r="F114" s="43">
        <v>40</v>
      </c>
      <c r="G114" s="43">
        <v>3.04</v>
      </c>
      <c r="H114" s="43">
        <v>0.32</v>
      </c>
      <c r="I114" s="43">
        <v>19.68</v>
      </c>
      <c r="J114" s="43">
        <v>94</v>
      </c>
      <c r="K114" s="44"/>
      <c r="L114" s="43">
        <v>2.2999999999999998</v>
      </c>
    </row>
    <row r="115" spans="1:12" ht="15" x14ac:dyDescent="0.25">
      <c r="A115" s="23"/>
      <c r="B115" s="15"/>
      <c r="C115" s="11"/>
      <c r="D115" s="7" t="s">
        <v>32</v>
      </c>
      <c r="E115" s="42" t="s">
        <v>134</v>
      </c>
      <c r="F115" s="43">
        <v>40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/>
      <c r="L115" s="43">
        <v>2.4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24.03</v>
      </c>
      <c r="H118" s="19">
        <f t="shared" si="56"/>
        <v>26.75</v>
      </c>
      <c r="I118" s="19">
        <f t="shared" si="56"/>
        <v>110.46</v>
      </c>
      <c r="J118" s="19">
        <f t="shared" si="56"/>
        <v>820.63</v>
      </c>
      <c r="K118" s="25"/>
      <c r="L118" s="19">
        <f t="shared" ref="L118" si="57">SUM(L109:L117)</f>
        <v>140.00000000000003</v>
      </c>
    </row>
    <row r="119" spans="1:12" ht="15.75" thickBot="1" x14ac:dyDescent="0.25">
      <c r="A119" s="29">
        <f>A101</f>
        <v>2</v>
      </c>
      <c r="B119" s="30">
        <f>B101</f>
        <v>6</v>
      </c>
      <c r="C119" s="51" t="s">
        <v>4</v>
      </c>
      <c r="D119" s="52"/>
      <c r="E119" s="31"/>
      <c r="F119" s="32">
        <f>F108+F118</f>
        <v>1410</v>
      </c>
      <c r="G119" s="32">
        <f t="shared" ref="G119" si="58">G108+G118</f>
        <v>42.43</v>
      </c>
      <c r="H119" s="32">
        <f t="shared" ref="H119" si="59">H108+H118</f>
        <v>45.79</v>
      </c>
      <c r="I119" s="32">
        <f t="shared" ref="I119" si="60">I108+I118</f>
        <v>193.63</v>
      </c>
      <c r="J119" s="32">
        <f t="shared" ref="J119:L119" si="61">J108+J118</f>
        <v>1400.13</v>
      </c>
      <c r="K119" s="32"/>
      <c r="L119" s="32">
        <f t="shared" si="61"/>
        <v>245.00000000000003</v>
      </c>
    </row>
    <row r="120" spans="1:12" ht="15" x14ac:dyDescent="0.25">
      <c r="A120" s="14">
        <v>2</v>
      </c>
      <c r="B120" s="15">
        <v>7</v>
      </c>
      <c r="C120" s="22" t="s">
        <v>20</v>
      </c>
      <c r="D120" s="5" t="s">
        <v>21</v>
      </c>
      <c r="E120" s="39" t="s">
        <v>91</v>
      </c>
      <c r="F120" s="40">
        <v>200</v>
      </c>
      <c r="G120" s="40">
        <v>7.8</v>
      </c>
      <c r="H120" s="40">
        <v>5.46</v>
      </c>
      <c r="I120" s="40">
        <v>23.6</v>
      </c>
      <c r="J120" s="40">
        <v>183.6</v>
      </c>
      <c r="K120" s="41">
        <v>267</v>
      </c>
      <c r="L120" s="40">
        <v>21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3.53</v>
      </c>
      <c r="H122" s="43">
        <v>3.5</v>
      </c>
      <c r="I122" s="43">
        <v>19.5</v>
      </c>
      <c r="J122" s="43">
        <v>125.6</v>
      </c>
      <c r="K122" s="44">
        <v>496</v>
      </c>
      <c r="L122" s="43">
        <v>18</v>
      </c>
    </row>
    <row r="123" spans="1:12" ht="15" x14ac:dyDescent="0.25">
      <c r="A123" s="14"/>
      <c r="B123" s="15"/>
      <c r="C123" s="11"/>
      <c r="D123" s="7" t="s">
        <v>23</v>
      </c>
      <c r="E123" s="42" t="s">
        <v>56</v>
      </c>
      <c r="F123" s="43">
        <v>50</v>
      </c>
      <c r="G123" s="43">
        <v>1.57</v>
      </c>
      <c r="H123" s="43">
        <v>5.61</v>
      </c>
      <c r="I123" s="43">
        <v>9.92</v>
      </c>
      <c r="J123" s="43">
        <v>121.1</v>
      </c>
      <c r="K123" s="44">
        <v>31</v>
      </c>
      <c r="L123" s="43">
        <v>26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51</v>
      </c>
      <c r="F125" s="43">
        <v>50</v>
      </c>
      <c r="G125" s="43">
        <v>6.3</v>
      </c>
      <c r="H125" s="43">
        <v>5</v>
      </c>
      <c r="I125" s="43">
        <v>29.6</v>
      </c>
      <c r="J125" s="43">
        <v>156.6</v>
      </c>
      <c r="K125" s="44"/>
      <c r="L125" s="43">
        <v>35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</v>
      </c>
      <c r="H127" s="19">
        <f t="shared" si="62"/>
        <v>19.57</v>
      </c>
      <c r="I127" s="19">
        <f t="shared" si="62"/>
        <v>82.62</v>
      </c>
      <c r="J127" s="19">
        <f t="shared" si="62"/>
        <v>586.9</v>
      </c>
      <c r="K127" s="25"/>
      <c r="L127" s="19">
        <f t="shared" ref="L127" si="63">SUM(L120:L126)</f>
        <v>100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2" t="s">
        <v>92</v>
      </c>
      <c r="F128" s="43">
        <v>80</v>
      </c>
      <c r="G128" s="43">
        <v>1.23</v>
      </c>
      <c r="H128" s="43">
        <v>5.6</v>
      </c>
      <c r="I128" s="43">
        <v>8.7200000000000006</v>
      </c>
      <c r="J128" s="43">
        <v>111.3</v>
      </c>
      <c r="K128" s="44">
        <v>65.03</v>
      </c>
      <c r="L128" s="43">
        <v>18</v>
      </c>
    </row>
    <row r="129" spans="1:12" ht="15" x14ac:dyDescent="0.25">
      <c r="A129" s="14"/>
      <c r="B129" s="15"/>
      <c r="C129" s="11"/>
      <c r="D129" s="7" t="s">
        <v>27</v>
      </c>
      <c r="E129" s="42" t="s">
        <v>93</v>
      </c>
      <c r="F129" s="43">
        <v>250</v>
      </c>
      <c r="G129" s="43">
        <v>1.81</v>
      </c>
      <c r="H129" s="43">
        <v>2.4</v>
      </c>
      <c r="I129" s="43">
        <v>20.83</v>
      </c>
      <c r="J129" s="43">
        <v>113.6</v>
      </c>
      <c r="K129" s="44">
        <v>147</v>
      </c>
      <c r="L129" s="43">
        <v>21</v>
      </c>
    </row>
    <row r="130" spans="1:12" ht="15" x14ac:dyDescent="0.25">
      <c r="A130" s="14"/>
      <c r="B130" s="15"/>
      <c r="C130" s="11"/>
      <c r="D130" s="7" t="s">
        <v>28</v>
      </c>
      <c r="E130" s="42" t="s">
        <v>94</v>
      </c>
      <c r="F130" s="43">
        <v>90</v>
      </c>
      <c r="G130" s="43">
        <v>13</v>
      </c>
      <c r="H130" s="43">
        <v>13.2</v>
      </c>
      <c r="I130" s="43">
        <v>12.9</v>
      </c>
      <c r="J130" s="43">
        <v>195.6</v>
      </c>
      <c r="K130" s="44">
        <v>381.02</v>
      </c>
      <c r="L130" s="43">
        <v>65</v>
      </c>
    </row>
    <row r="131" spans="1:12" ht="15" x14ac:dyDescent="0.25">
      <c r="A131" s="14"/>
      <c r="B131" s="15"/>
      <c r="C131" s="11"/>
      <c r="D131" s="7" t="s">
        <v>29</v>
      </c>
      <c r="E131" s="42" t="s">
        <v>95</v>
      </c>
      <c r="F131" s="43">
        <v>150</v>
      </c>
      <c r="G131" s="43">
        <v>3.48</v>
      </c>
      <c r="H131" s="43">
        <v>3.9</v>
      </c>
      <c r="I131" s="43">
        <v>14.91</v>
      </c>
      <c r="J131" s="43">
        <v>129.09</v>
      </c>
      <c r="K131" s="44">
        <v>134.01</v>
      </c>
      <c r="L131" s="43">
        <v>15.3</v>
      </c>
    </row>
    <row r="132" spans="1:12" ht="15" x14ac:dyDescent="0.25">
      <c r="A132" s="14"/>
      <c r="B132" s="15"/>
      <c r="C132" s="11"/>
      <c r="D132" s="7" t="s">
        <v>30</v>
      </c>
      <c r="E132" s="42" t="s">
        <v>96</v>
      </c>
      <c r="F132" s="43">
        <v>200</v>
      </c>
      <c r="G132" s="43">
        <v>0.5</v>
      </c>
      <c r="H132" s="43">
        <v>0.2</v>
      </c>
      <c r="I132" s="43">
        <v>23.1</v>
      </c>
      <c r="J132" s="43">
        <v>96</v>
      </c>
      <c r="K132" s="44">
        <v>507.01</v>
      </c>
      <c r="L132" s="43">
        <v>16</v>
      </c>
    </row>
    <row r="133" spans="1:12" ht="15" x14ac:dyDescent="0.25">
      <c r="A133" s="14"/>
      <c r="B133" s="15"/>
      <c r="C133" s="11"/>
      <c r="D133" s="7" t="s">
        <v>31</v>
      </c>
      <c r="E133" s="42" t="s">
        <v>62</v>
      </c>
      <c r="F133" s="43">
        <v>40</v>
      </c>
      <c r="G133" s="43">
        <v>3.04</v>
      </c>
      <c r="H133" s="43">
        <v>0.32</v>
      </c>
      <c r="I133" s="43">
        <v>19.68</v>
      </c>
      <c r="J133" s="43">
        <v>94</v>
      </c>
      <c r="K133" s="44"/>
      <c r="L133" s="43">
        <v>2.2999999999999998</v>
      </c>
    </row>
    <row r="134" spans="1:12" ht="15" x14ac:dyDescent="0.25">
      <c r="A134" s="14"/>
      <c r="B134" s="15"/>
      <c r="C134" s="11"/>
      <c r="D134" s="7" t="s">
        <v>32</v>
      </c>
      <c r="E134" s="42" t="s">
        <v>134</v>
      </c>
      <c r="F134" s="43">
        <v>40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/>
      <c r="L134" s="43">
        <v>2.4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850</v>
      </c>
      <c r="G137" s="19">
        <f t="shared" ref="G137:J137" si="64">SUM(G128:G136)</f>
        <v>25.7</v>
      </c>
      <c r="H137" s="19">
        <f t="shared" si="64"/>
        <v>26.099999999999998</v>
      </c>
      <c r="I137" s="19">
        <f t="shared" si="64"/>
        <v>113.50000000000001</v>
      </c>
      <c r="J137" s="19">
        <f t="shared" si="64"/>
        <v>809.19</v>
      </c>
      <c r="K137" s="25"/>
      <c r="L137" s="19">
        <f t="shared" ref="L137" si="65">SUM(L128:L136)</f>
        <v>140.00000000000003</v>
      </c>
    </row>
    <row r="138" spans="1:12" ht="15" x14ac:dyDescent="0.2">
      <c r="A138" s="33">
        <f>A120</f>
        <v>2</v>
      </c>
      <c r="B138" s="33">
        <f>B120</f>
        <v>7</v>
      </c>
      <c r="C138" s="51" t="s">
        <v>4</v>
      </c>
      <c r="D138" s="52"/>
      <c r="E138" s="31"/>
      <c r="F138" s="32">
        <f>F127+F137</f>
        <v>1350</v>
      </c>
      <c r="G138" s="32">
        <f t="shared" ref="G138" si="66">G127+G137</f>
        <v>44.9</v>
      </c>
      <c r="H138" s="32">
        <f t="shared" ref="H138" si="67">H127+H137</f>
        <v>45.67</v>
      </c>
      <c r="I138" s="32">
        <f t="shared" ref="I138" si="68">I127+I137</f>
        <v>196.12</v>
      </c>
      <c r="J138" s="32">
        <f t="shared" ref="J138:L138" si="69">J127+J137</f>
        <v>1396.0900000000001</v>
      </c>
      <c r="K138" s="32"/>
      <c r="L138" s="32">
        <f t="shared" si="69"/>
        <v>240.00000000000003</v>
      </c>
    </row>
    <row r="139" spans="1:12" ht="15" x14ac:dyDescent="0.25">
      <c r="A139" s="20">
        <v>2</v>
      </c>
      <c r="B139" s="21">
        <v>8</v>
      </c>
      <c r="C139" s="22" t="s">
        <v>20</v>
      </c>
      <c r="D139" s="5" t="s">
        <v>21</v>
      </c>
      <c r="E139" s="39" t="s">
        <v>97</v>
      </c>
      <c r="F139" s="40">
        <v>170</v>
      </c>
      <c r="G139" s="40">
        <v>11.44</v>
      </c>
      <c r="H139" s="40">
        <v>8.6999999999999993</v>
      </c>
      <c r="I139" s="40">
        <v>26.5</v>
      </c>
      <c r="J139" s="40">
        <v>246.6</v>
      </c>
      <c r="K139" s="41">
        <v>4</v>
      </c>
      <c r="L139" s="40">
        <v>56.5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98</v>
      </c>
      <c r="F141" s="43">
        <v>200</v>
      </c>
      <c r="G141" s="43">
        <v>0.2</v>
      </c>
      <c r="H141" s="43"/>
      <c r="I141" s="43">
        <v>6.5</v>
      </c>
      <c r="J141" s="43">
        <v>26.8</v>
      </c>
      <c r="K141" s="44">
        <v>493</v>
      </c>
      <c r="L141" s="43">
        <v>2.5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139</v>
      </c>
      <c r="F142" s="43">
        <v>30</v>
      </c>
      <c r="G142" s="43">
        <v>1.88</v>
      </c>
      <c r="H142" s="43">
        <v>0.73</v>
      </c>
      <c r="I142" s="43">
        <v>12.85</v>
      </c>
      <c r="J142" s="43">
        <v>65.5</v>
      </c>
      <c r="K142" s="44"/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 t="s">
        <v>138</v>
      </c>
      <c r="F143" s="43">
        <v>100</v>
      </c>
      <c r="G143" s="43">
        <v>1.6</v>
      </c>
      <c r="H143" s="43">
        <v>6.5</v>
      </c>
      <c r="I143" s="43">
        <v>4.13</v>
      </c>
      <c r="J143" s="43">
        <v>95.6</v>
      </c>
      <c r="K143" s="44"/>
      <c r="L143" s="43">
        <v>21</v>
      </c>
    </row>
    <row r="144" spans="1:12" ht="15" x14ac:dyDescent="0.25">
      <c r="A144" s="23"/>
      <c r="B144" s="15"/>
      <c r="C144" s="11"/>
      <c r="D144" s="6"/>
      <c r="E144" s="42" t="s">
        <v>100</v>
      </c>
      <c r="F144" s="43">
        <v>50</v>
      </c>
      <c r="G144" s="43">
        <v>3.6</v>
      </c>
      <c r="H144" s="43">
        <v>4</v>
      </c>
      <c r="I144" s="43">
        <v>32.6</v>
      </c>
      <c r="J144" s="43">
        <v>152.30000000000001</v>
      </c>
      <c r="K144" s="44"/>
      <c r="L144" s="43">
        <v>21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18.72</v>
      </c>
      <c r="H146" s="19">
        <f t="shared" si="70"/>
        <v>19.93</v>
      </c>
      <c r="I146" s="19">
        <f t="shared" si="70"/>
        <v>82.580000000000013</v>
      </c>
      <c r="J146" s="19">
        <f t="shared" si="70"/>
        <v>586.79999999999995</v>
      </c>
      <c r="K146" s="25"/>
      <c r="L146" s="19">
        <f t="shared" ref="L146" si="71">SUM(L139:L145)</f>
        <v>105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42" t="s">
        <v>140</v>
      </c>
      <c r="F147" s="43">
        <v>80</v>
      </c>
      <c r="G147" s="43">
        <v>0.1</v>
      </c>
      <c r="H147" s="43">
        <v>8</v>
      </c>
      <c r="I147" s="43">
        <v>4.57</v>
      </c>
      <c r="J147" s="43">
        <v>90.6</v>
      </c>
      <c r="K147" s="44">
        <v>16.02</v>
      </c>
      <c r="L147" s="43">
        <v>15</v>
      </c>
    </row>
    <row r="148" spans="1:12" ht="15" x14ac:dyDescent="0.25">
      <c r="A148" s="23"/>
      <c r="B148" s="15"/>
      <c r="C148" s="11"/>
      <c r="D148" s="7" t="s">
        <v>27</v>
      </c>
      <c r="E148" s="42" t="s">
        <v>101</v>
      </c>
      <c r="F148" s="43">
        <v>250</v>
      </c>
      <c r="G148" s="43">
        <v>6.3</v>
      </c>
      <c r="H148" s="43">
        <v>9.42</v>
      </c>
      <c r="I148" s="43">
        <v>16.97</v>
      </c>
      <c r="J148" s="43">
        <v>191.76</v>
      </c>
      <c r="K148" s="44">
        <v>52</v>
      </c>
      <c r="L148" s="43">
        <v>36</v>
      </c>
    </row>
    <row r="149" spans="1:12" ht="15" x14ac:dyDescent="0.25">
      <c r="A149" s="23"/>
      <c r="B149" s="15"/>
      <c r="C149" s="11"/>
      <c r="D149" s="7" t="s">
        <v>28</v>
      </c>
      <c r="E149" s="42" t="s">
        <v>102</v>
      </c>
      <c r="F149" s="43">
        <v>90</v>
      </c>
      <c r="G149" s="43">
        <v>10.6</v>
      </c>
      <c r="H149" s="43">
        <v>6.27</v>
      </c>
      <c r="I149" s="43">
        <v>13.47</v>
      </c>
      <c r="J149" s="43">
        <v>175.6</v>
      </c>
      <c r="K149" s="44">
        <v>412.07</v>
      </c>
      <c r="L149" s="43">
        <v>51.3</v>
      </c>
    </row>
    <row r="150" spans="1:12" ht="15" x14ac:dyDescent="0.25">
      <c r="A150" s="23"/>
      <c r="B150" s="15"/>
      <c r="C150" s="11"/>
      <c r="D150" s="7" t="s">
        <v>29</v>
      </c>
      <c r="E150" s="42" t="s">
        <v>78</v>
      </c>
      <c r="F150" s="43">
        <v>150</v>
      </c>
      <c r="G150" s="43">
        <v>3.2</v>
      </c>
      <c r="H150" s="43">
        <v>0.68</v>
      </c>
      <c r="I150" s="43">
        <v>29.04</v>
      </c>
      <c r="J150" s="43">
        <v>144.9</v>
      </c>
      <c r="K150" s="44">
        <v>291.10000000000002</v>
      </c>
      <c r="L150" s="43">
        <v>15</v>
      </c>
    </row>
    <row r="151" spans="1:12" ht="15" x14ac:dyDescent="0.25">
      <c r="A151" s="23"/>
      <c r="B151" s="15"/>
      <c r="C151" s="11"/>
      <c r="D151" s="7" t="s">
        <v>30</v>
      </c>
      <c r="E151" s="42" t="s">
        <v>103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>
        <v>519</v>
      </c>
      <c r="L151" s="43">
        <v>18</v>
      </c>
    </row>
    <row r="152" spans="1:12" ht="15" x14ac:dyDescent="0.25">
      <c r="A152" s="23"/>
      <c r="B152" s="15"/>
      <c r="C152" s="11"/>
      <c r="D152" s="7" t="s">
        <v>31</v>
      </c>
      <c r="E152" s="42" t="s">
        <v>62</v>
      </c>
      <c r="F152" s="43">
        <v>40</v>
      </c>
      <c r="G152" s="43">
        <v>3.04</v>
      </c>
      <c r="H152" s="43">
        <v>0.32</v>
      </c>
      <c r="I152" s="43">
        <v>19.68</v>
      </c>
      <c r="J152" s="43">
        <v>94</v>
      </c>
      <c r="K152" s="44"/>
      <c r="L152" s="43">
        <v>2.2999999999999998</v>
      </c>
    </row>
    <row r="153" spans="1:12" ht="15" x14ac:dyDescent="0.25">
      <c r="A153" s="23"/>
      <c r="B153" s="15"/>
      <c r="C153" s="11"/>
      <c r="D153" s="7" t="s">
        <v>32</v>
      </c>
      <c r="E153" s="42" t="s">
        <v>134</v>
      </c>
      <c r="F153" s="43">
        <v>40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/>
      <c r="L153" s="43">
        <v>2.4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26.48</v>
      </c>
      <c r="H156" s="19">
        <f t="shared" si="72"/>
        <v>25.37</v>
      </c>
      <c r="I156" s="19">
        <f t="shared" si="72"/>
        <v>112.29</v>
      </c>
      <c r="J156" s="19">
        <f t="shared" si="72"/>
        <v>831.76</v>
      </c>
      <c r="K156" s="25"/>
      <c r="L156" s="19">
        <f t="shared" ref="L156" si="73">SUM(L147:L155)</f>
        <v>140.00000000000003</v>
      </c>
    </row>
    <row r="157" spans="1:12" ht="15" x14ac:dyDescent="0.2">
      <c r="A157" s="29">
        <f>A139</f>
        <v>2</v>
      </c>
      <c r="B157" s="30">
        <f>B139</f>
        <v>8</v>
      </c>
      <c r="C157" s="51" t="s">
        <v>4</v>
      </c>
      <c r="D157" s="52"/>
      <c r="E157" s="31"/>
      <c r="F157" s="32">
        <f>F146+F156</f>
        <v>1400</v>
      </c>
      <c r="G157" s="32">
        <f t="shared" ref="G157" si="74">G146+G156</f>
        <v>45.2</v>
      </c>
      <c r="H157" s="32">
        <f t="shared" ref="H157" si="75">H146+H156</f>
        <v>45.3</v>
      </c>
      <c r="I157" s="32">
        <f t="shared" ref="I157" si="76">I146+I156</f>
        <v>194.87</v>
      </c>
      <c r="J157" s="32">
        <f t="shared" ref="J157:L157" si="77">J146+J156</f>
        <v>1418.56</v>
      </c>
      <c r="K157" s="32"/>
      <c r="L157" s="32">
        <f t="shared" si="77"/>
        <v>245.00000000000003</v>
      </c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39" t="s">
        <v>104</v>
      </c>
      <c r="F158" s="40">
        <v>200</v>
      </c>
      <c r="G158" s="40">
        <v>5.65</v>
      </c>
      <c r="H158" s="40">
        <v>6.5</v>
      </c>
      <c r="I158" s="40">
        <v>37.33</v>
      </c>
      <c r="J158" s="40">
        <v>195.6</v>
      </c>
      <c r="K158" s="41">
        <v>215</v>
      </c>
      <c r="L158" s="40">
        <v>23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3.2</v>
      </c>
      <c r="H160" s="43">
        <v>1.3</v>
      </c>
      <c r="I160" s="43">
        <v>15.9</v>
      </c>
      <c r="J160" s="43">
        <v>79</v>
      </c>
      <c r="K160" s="44">
        <v>501</v>
      </c>
      <c r="L160" s="43">
        <v>18</v>
      </c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65</v>
      </c>
      <c r="G161" s="43">
        <v>7.65</v>
      </c>
      <c r="H161" s="43">
        <v>10.199999999999999</v>
      </c>
      <c r="I161" s="43">
        <v>20.64</v>
      </c>
      <c r="J161" s="43">
        <v>251.6</v>
      </c>
      <c r="K161" s="44">
        <v>29.01</v>
      </c>
      <c r="L161" s="43">
        <v>29</v>
      </c>
    </row>
    <row r="162" spans="1:12" ht="15" x14ac:dyDescent="0.25">
      <c r="A162" s="23"/>
      <c r="B162" s="15"/>
      <c r="C162" s="11"/>
      <c r="D162" s="7" t="s">
        <v>24</v>
      </c>
      <c r="E162" s="42" t="s">
        <v>71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/>
      <c r="L162" s="43">
        <v>35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16.899999999999999</v>
      </c>
      <c r="H165" s="19">
        <f t="shared" si="78"/>
        <v>18.399999999999999</v>
      </c>
      <c r="I165" s="19">
        <f t="shared" si="78"/>
        <v>83.67</v>
      </c>
      <c r="J165" s="19">
        <f t="shared" si="78"/>
        <v>573.20000000000005</v>
      </c>
      <c r="K165" s="25"/>
      <c r="L165" s="19">
        <f t="shared" ref="L165" si="79">SUM(L158:L164)</f>
        <v>105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42" t="s">
        <v>141</v>
      </c>
      <c r="F166" s="43">
        <v>80</v>
      </c>
      <c r="G166" s="43">
        <v>1.84</v>
      </c>
      <c r="H166" s="43">
        <v>4.3</v>
      </c>
      <c r="I166" s="43">
        <v>3.12</v>
      </c>
      <c r="J166" s="43">
        <v>75.599999999999994</v>
      </c>
      <c r="K166" s="44">
        <v>20.02</v>
      </c>
      <c r="L166" s="43">
        <v>19.5</v>
      </c>
    </row>
    <row r="167" spans="1:12" ht="15" x14ac:dyDescent="0.25">
      <c r="A167" s="23"/>
      <c r="B167" s="15"/>
      <c r="C167" s="11"/>
      <c r="D167" s="7" t="s">
        <v>27</v>
      </c>
      <c r="E167" s="42" t="s">
        <v>105</v>
      </c>
      <c r="F167" s="43">
        <v>260</v>
      </c>
      <c r="G167" s="43">
        <v>2.44</v>
      </c>
      <c r="H167" s="43">
        <v>5.87</v>
      </c>
      <c r="I167" s="43">
        <v>18.07</v>
      </c>
      <c r="J167" s="43">
        <v>135.43</v>
      </c>
      <c r="K167" s="44">
        <v>131</v>
      </c>
      <c r="L167" s="43">
        <v>26</v>
      </c>
    </row>
    <row r="168" spans="1:12" ht="15" x14ac:dyDescent="0.25">
      <c r="A168" s="23"/>
      <c r="B168" s="15"/>
      <c r="C168" s="11"/>
      <c r="D168" s="7" t="s">
        <v>28</v>
      </c>
      <c r="E168" s="42" t="s">
        <v>106</v>
      </c>
      <c r="F168" s="43">
        <v>90</v>
      </c>
      <c r="G168" s="43">
        <v>11.57</v>
      </c>
      <c r="H168" s="43">
        <v>7.3</v>
      </c>
      <c r="I168" s="43">
        <v>8.09</v>
      </c>
      <c r="J168" s="43">
        <v>174.6</v>
      </c>
      <c r="K168" s="44">
        <v>42.01</v>
      </c>
      <c r="L168" s="43">
        <v>38</v>
      </c>
    </row>
    <row r="169" spans="1:12" ht="15" x14ac:dyDescent="0.25">
      <c r="A169" s="23"/>
      <c r="B169" s="15"/>
      <c r="C169" s="11"/>
      <c r="D169" s="7" t="s">
        <v>29</v>
      </c>
      <c r="E169" s="42" t="s">
        <v>84</v>
      </c>
      <c r="F169" s="43">
        <v>180</v>
      </c>
      <c r="G169" s="43">
        <v>3.82</v>
      </c>
      <c r="H169" s="43">
        <v>8.1</v>
      </c>
      <c r="I169" s="43">
        <v>25.83</v>
      </c>
      <c r="J169" s="43">
        <v>165.3</v>
      </c>
      <c r="K169" s="44">
        <v>136.04</v>
      </c>
      <c r="L169" s="43">
        <v>23</v>
      </c>
    </row>
    <row r="170" spans="1:12" ht="15" x14ac:dyDescent="0.25">
      <c r="A170" s="23"/>
      <c r="B170" s="15"/>
      <c r="C170" s="11"/>
      <c r="D170" s="7" t="s">
        <v>30</v>
      </c>
      <c r="E170" s="42" t="s">
        <v>107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19</v>
      </c>
    </row>
    <row r="171" spans="1:12" ht="15" x14ac:dyDescent="0.25">
      <c r="A171" s="23"/>
      <c r="B171" s="15"/>
      <c r="C171" s="11"/>
      <c r="D171" s="7" t="s">
        <v>31</v>
      </c>
      <c r="E171" s="42" t="s">
        <v>62</v>
      </c>
      <c r="F171" s="43">
        <v>40</v>
      </c>
      <c r="G171" s="43">
        <v>3.04</v>
      </c>
      <c r="H171" s="43">
        <v>0.32</v>
      </c>
      <c r="I171" s="43">
        <v>19.68</v>
      </c>
      <c r="J171" s="43">
        <v>94</v>
      </c>
      <c r="K171" s="44"/>
      <c r="L171" s="43">
        <v>2.2999999999999998</v>
      </c>
    </row>
    <row r="172" spans="1:12" ht="15" x14ac:dyDescent="0.25">
      <c r="A172" s="23"/>
      <c r="B172" s="15"/>
      <c r="C172" s="11"/>
      <c r="D172" s="7" t="s">
        <v>32</v>
      </c>
      <c r="E172" s="42" t="s">
        <v>134</v>
      </c>
      <c r="F172" s="43">
        <v>40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/>
      <c r="L172" s="43">
        <v>2.4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890</v>
      </c>
      <c r="G175" s="19">
        <f t="shared" ref="G175:J175" si="80">SUM(G166:G174)</f>
        <v>25.85</v>
      </c>
      <c r="H175" s="19">
        <f t="shared" si="80"/>
        <v>26.57</v>
      </c>
      <c r="I175" s="19">
        <f t="shared" si="80"/>
        <v>111.25000000000001</v>
      </c>
      <c r="J175" s="19">
        <f t="shared" si="80"/>
        <v>810.53000000000009</v>
      </c>
      <c r="K175" s="25"/>
      <c r="L175" s="19">
        <f t="shared" ref="L175" si="81">SUM(L166:L174)</f>
        <v>130.19999999999999</v>
      </c>
    </row>
    <row r="176" spans="1:12" ht="15" x14ac:dyDescent="0.2">
      <c r="A176" s="29">
        <f>A158</f>
        <v>2</v>
      </c>
      <c r="B176" s="30">
        <f>B158</f>
        <v>9</v>
      </c>
      <c r="C176" s="51" t="s">
        <v>4</v>
      </c>
      <c r="D176" s="52"/>
      <c r="E176" s="31"/>
      <c r="F176" s="32">
        <f>F165+F175</f>
        <v>1455</v>
      </c>
      <c r="G176" s="32">
        <f t="shared" ref="G176" si="82">G165+G175</f>
        <v>42.75</v>
      </c>
      <c r="H176" s="32">
        <f t="shared" ref="H176" si="83">H165+H175</f>
        <v>44.97</v>
      </c>
      <c r="I176" s="32">
        <f t="shared" ref="I176" si="84">I165+I175</f>
        <v>194.92000000000002</v>
      </c>
      <c r="J176" s="32">
        <f t="shared" ref="J176:L176" si="85">J165+J175</f>
        <v>1383.73</v>
      </c>
      <c r="K176" s="32"/>
      <c r="L176" s="32">
        <f t="shared" si="85"/>
        <v>235.2</v>
      </c>
    </row>
    <row r="177" spans="1:12" ht="15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 t="s">
        <v>108</v>
      </c>
      <c r="F177" s="40">
        <v>205</v>
      </c>
      <c r="G177" s="40">
        <v>7.46</v>
      </c>
      <c r="H177" s="40">
        <v>5.78</v>
      </c>
      <c r="I177" s="40">
        <v>43.2</v>
      </c>
      <c r="J177" s="40">
        <v>262.95</v>
      </c>
      <c r="K177" s="41">
        <v>66</v>
      </c>
      <c r="L177" s="40">
        <v>29.3</v>
      </c>
    </row>
    <row r="178" spans="1:12" ht="15" x14ac:dyDescent="0.25">
      <c r="A178" s="23"/>
      <c r="B178" s="15"/>
      <c r="C178" s="11"/>
      <c r="D178" s="6"/>
      <c r="E178" s="42" t="s">
        <v>109</v>
      </c>
      <c r="F178" s="43">
        <v>40</v>
      </c>
      <c r="G178" s="43">
        <v>5.0999999999999996</v>
      </c>
      <c r="H178" s="43">
        <v>4.5999999999999996</v>
      </c>
      <c r="I178" s="43">
        <v>0.3</v>
      </c>
      <c r="J178" s="43">
        <v>63</v>
      </c>
      <c r="K178" s="44">
        <v>300</v>
      </c>
      <c r="L178" s="43">
        <v>12.5</v>
      </c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0.3</v>
      </c>
      <c r="H179" s="43"/>
      <c r="I179" s="43">
        <v>6.7</v>
      </c>
      <c r="J179" s="43">
        <v>27.9</v>
      </c>
      <c r="K179" s="44">
        <v>294</v>
      </c>
      <c r="L179" s="43">
        <v>4.5</v>
      </c>
    </row>
    <row r="180" spans="1:12" ht="15" x14ac:dyDescent="0.25">
      <c r="A180" s="23"/>
      <c r="B180" s="15"/>
      <c r="C180" s="11"/>
      <c r="D180" s="7" t="s">
        <v>23</v>
      </c>
      <c r="E180" s="42" t="s">
        <v>56</v>
      </c>
      <c r="F180" s="43">
        <v>50</v>
      </c>
      <c r="G180" s="43">
        <v>3.67</v>
      </c>
      <c r="H180" s="43">
        <v>8.41</v>
      </c>
      <c r="I180" s="43">
        <v>9.92</v>
      </c>
      <c r="J180" s="43">
        <v>121.8</v>
      </c>
      <c r="K180" s="44">
        <v>31</v>
      </c>
      <c r="L180" s="43">
        <v>23.7</v>
      </c>
    </row>
    <row r="181" spans="1:12" ht="15" x14ac:dyDescent="0.25">
      <c r="A181" s="23"/>
      <c r="B181" s="15"/>
      <c r="C181" s="11"/>
      <c r="D181" s="7" t="s">
        <v>24</v>
      </c>
      <c r="E181" s="42" t="s">
        <v>71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/>
      <c r="L181" s="43">
        <v>35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595</v>
      </c>
      <c r="G184" s="19">
        <f t="shared" ref="G184:J184" si="86">SUM(G177:G183)</f>
        <v>16.93</v>
      </c>
      <c r="H184" s="19">
        <f t="shared" si="86"/>
        <v>19.189999999999998</v>
      </c>
      <c r="I184" s="19">
        <f t="shared" si="86"/>
        <v>69.92</v>
      </c>
      <c r="J184" s="19">
        <f t="shared" si="86"/>
        <v>522.65</v>
      </c>
      <c r="K184" s="25"/>
      <c r="L184" s="19">
        <f t="shared" ref="L184" si="87">SUM(L177:L183)</f>
        <v>105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 t="s">
        <v>75</v>
      </c>
      <c r="F185" s="43">
        <v>60</v>
      </c>
      <c r="G185" s="43">
        <v>0.48</v>
      </c>
      <c r="H185" s="43">
        <v>0.06</v>
      </c>
      <c r="I185" s="43">
        <v>1.5</v>
      </c>
      <c r="J185" s="43">
        <v>78.400000000000006</v>
      </c>
      <c r="K185" s="44">
        <v>27.01</v>
      </c>
      <c r="L185" s="43">
        <v>23</v>
      </c>
    </row>
    <row r="186" spans="1:12" ht="15" x14ac:dyDescent="0.25">
      <c r="A186" s="23"/>
      <c r="B186" s="15"/>
      <c r="C186" s="11"/>
      <c r="D186" s="7" t="s">
        <v>27</v>
      </c>
      <c r="E186" s="42" t="s">
        <v>76</v>
      </c>
      <c r="F186" s="43">
        <v>250</v>
      </c>
      <c r="G186" s="43">
        <v>3.7</v>
      </c>
      <c r="H186" s="43">
        <v>8.6</v>
      </c>
      <c r="I186" s="43">
        <v>22.11</v>
      </c>
      <c r="J186" s="43">
        <v>86.78</v>
      </c>
      <c r="K186" s="44">
        <v>144</v>
      </c>
      <c r="L186" s="43">
        <v>26</v>
      </c>
    </row>
    <row r="187" spans="1:12" ht="15" x14ac:dyDescent="0.25">
      <c r="A187" s="23"/>
      <c r="B187" s="15"/>
      <c r="C187" s="11"/>
      <c r="D187" s="7" t="s">
        <v>28</v>
      </c>
      <c r="E187" s="42" t="s">
        <v>110</v>
      </c>
      <c r="F187" s="43">
        <v>250</v>
      </c>
      <c r="G187" s="43">
        <v>13</v>
      </c>
      <c r="H187" s="43">
        <v>17</v>
      </c>
      <c r="I187" s="43">
        <v>26</v>
      </c>
      <c r="J187" s="43">
        <v>363</v>
      </c>
      <c r="K187" s="44">
        <v>54</v>
      </c>
      <c r="L187" s="43">
        <v>78.3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111</v>
      </c>
      <c r="F189" s="43">
        <v>200</v>
      </c>
      <c r="G189" s="43"/>
      <c r="H189" s="43"/>
      <c r="I189" s="43">
        <v>19</v>
      </c>
      <c r="J189" s="43">
        <v>80</v>
      </c>
      <c r="K189" s="44">
        <v>621</v>
      </c>
      <c r="L189" s="43">
        <v>16</v>
      </c>
    </row>
    <row r="190" spans="1:12" ht="15" x14ac:dyDescent="0.25">
      <c r="A190" s="23"/>
      <c r="B190" s="15"/>
      <c r="C190" s="11"/>
      <c r="D190" s="7" t="s">
        <v>31</v>
      </c>
      <c r="E190" s="42" t="s">
        <v>62</v>
      </c>
      <c r="F190" s="43">
        <v>40</v>
      </c>
      <c r="G190" s="43">
        <v>3.04</v>
      </c>
      <c r="H190" s="43">
        <v>0.32</v>
      </c>
      <c r="I190" s="43">
        <v>19.68</v>
      </c>
      <c r="J190" s="43">
        <v>94</v>
      </c>
      <c r="K190" s="44"/>
      <c r="L190" s="43">
        <v>2.2999999999999998</v>
      </c>
    </row>
    <row r="191" spans="1:12" ht="15" x14ac:dyDescent="0.25">
      <c r="A191" s="23"/>
      <c r="B191" s="15"/>
      <c r="C191" s="11"/>
      <c r="D191" s="7" t="s">
        <v>32</v>
      </c>
      <c r="E191" s="42" t="s">
        <v>134</v>
      </c>
      <c r="F191" s="43">
        <v>40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/>
      <c r="L191" s="43">
        <v>2.4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22.86</v>
      </c>
      <c r="H194" s="19">
        <f t="shared" si="88"/>
        <v>26.46</v>
      </c>
      <c r="I194" s="19">
        <f t="shared" si="88"/>
        <v>101.64999999999999</v>
      </c>
      <c r="J194" s="19">
        <f t="shared" si="88"/>
        <v>771.78000000000009</v>
      </c>
      <c r="K194" s="25"/>
      <c r="L194" s="19">
        <f t="shared" ref="L194" si="89">SUM(L185:L193)</f>
        <v>148.00000000000003</v>
      </c>
    </row>
    <row r="195" spans="1:12" ht="15.75" customHeight="1" thickBot="1" x14ac:dyDescent="0.25">
      <c r="A195" s="29">
        <f>A177</f>
        <v>2</v>
      </c>
      <c r="B195" s="30">
        <f>B177</f>
        <v>10</v>
      </c>
      <c r="C195" s="51" t="s">
        <v>4</v>
      </c>
      <c r="D195" s="54"/>
      <c r="E195" s="31"/>
      <c r="F195" s="32">
        <f>F184+F194</f>
        <v>1435</v>
      </c>
      <c r="G195" s="32">
        <f t="shared" ref="G195" si="90">G184+G194</f>
        <v>39.79</v>
      </c>
      <c r="H195" s="32">
        <f t="shared" ref="H195" si="91">H184+H194</f>
        <v>45.65</v>
      </c>
      <c r="I195" s="32">
        <f t="shared" ref="I195" si="92">I184+I194</f>
        <v>171.57</v>
      </c>
      <c r="J195" s="32">
        <f t="shared" ref="J195:L195" si="93">J184+J194</f>
        <v>1294.43</v>
      </c>
      <c r="K195" s="32"/>
      <c r="L195" s="32">
        <f t="shared" si="93"/>
        <v>253.00000000000003</v>
      </c>
    </row>
    <row r="196" spans="1:12" ht="15" x14ac:dyDescent="0.25">
      <c r="A196" s="20">
        <v>3</v>
      </c>
      <c r="B196" s="21">
        <v>11</v>
      </c>
      <c r="C196" s="22" t="s">
        <v>20</v>
      </c>
      <c r="D196" s="5" t="s">
        <v>21</v>
      </c>
      <c r="E196" s="39" t="s">
        <v>49</v>
      </c>
      <c r="F196" s="40">
        <v>205</v>
      </c>
      <c r="G196" s="40">
        <v>6.79</v>
      </c>
      <c r="H196" s="40">
        <v>7.6</v>
      </c>
      <c r="I196" s="40">
        <v>36.119999999999997</v>
      </c>
      <c r="J196" s="40">
        <v>235</v>
      </c>
      <c r="K196" s="41">
        <v>104</v>
      </c>
      <c r="L196" s="40">
        <v>24.4</v>
      </c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112</v>
      </c>
      <c r="F198" s="43">
        <v>200</v>
      </c>
      <c r="G198" s="43">
        <v>3.7</v>
      </c>
      <c r="H198" s="43">
        <v>3.2</v>
      </c>
      <c r="I198" s="43">
        <v>24.5</v>
      </c>
      <c r="J198" s="43">
        <v>120</v>
      </c>
      <c r="K198" s="44">
        <v>498</v>
      </c>
      <c r="L198" s="43">
        <v>18</v>
      </c>
    </row>
    <row r="199" spans="1:12" ht="15" x14ac:dyDescent="0.25">
      <c r="A199" s="23"/>
      <c r="B199" s="15"/>
      <c r="C199" s="11"/>
      <c r="D199" s="7" t="s">
        <v>23</v>
      </c>
      <c r="E199" s="42" t="s">
        <v>113</v>
      </c>
      <c r="F199" s="43">
        <v>50</v>
      </c>
      <c r="G199" s="43">
        <v>1.57</v>
      </c>
      <c r="H199" s="43">
        <v>6.41</v>
      </c>
      <c r="I199" s="43">
        <v>9.92</v>
      </c>
      <c r="J199" s="43">
        <v>121.8</v>
      </c>
      <c r="K199" s="44">
        <v>31</v>
      </c>
      <c r="L199" s="43">
        <v>21</v>
      </c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 t="s">
        <v>43</v>
      </c>
      <c r="F201" s="43">
        <v>125</v>
      </c>
      <c r="G201" s="43">
        <v>6.25</v>
      </c>
      <c r="H201" s="43">
        <v>2</v>
      </c>
      <c r="I201" s="43">
        <v>10.63</v>
      </c>
      <c r="J201" s="43">
        <v>108.75</v>
      </c>
      <c r="K201" s="44"/>
      <c r="L201" s="43">
        <v>41.6</v>
      </c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SUM(F196:F202)</f>
        <v>580</v>
      </c>
      <c r="G203" s="19">
        <f t="shared" ref="G203:J203" si="94">SUM(G196:G202)</f>
        <v>18.310000000000002</v>
      </c>
      <c r="H203" s="19">
        <f t="shared" si="94"/>
        <v>19.21</v>
      </c>
      <c r="I203" s="19">
        <f t="shared" si="94"/>
        <v>81.169999999999987</v>
      </c>
      <c r="J203" s="19">
        <f t="shared" si="94"/>
        <v>585.54999999999995</v>
      </c>
      <c r="K203" s="25"/>
      <c r="L203" s="19">
        <f t="shared" ref="L203" si="95">SUM(L196:L202)</f>
        <v>105</v>
      </c>
    </row>
    <row r="204" spans="1:12" ht="15" x14ac:dyDescent="0.25">
      <c r="A204" s="26">
        <v>3</v>
      </c>
      <c r="B204" s="13">
        <v>11</v>
      </c>
      <c r="C204" s="10" t="s">
        <v>25</v>
      </c>
      <c r="D204" s="7" t="s">
        <v>26</v>
      </c>
      <c r="E204" s="42" t="s">
        <v>65</v>
      </c>
      <c r="F204" s="43">
        <v>60</v>
      </c>
      <c r="G204" s="43">
        <v>0.66</v>
      </c>
      <c r="H204" s="43">
        <v>0.12</v>
      </c>
      <c r="I204" s="43">
        <v>2.2799999999999998</v>
      </c>
      <c r="J204" s="43">
        <v>14.4</v>
      </c>
      <c r="K204" s="44">
        <v>657</v>
      </c>
      <c r="L204" s="43">
        <v>16</v>
      </c>
    </row>
    <row r="205" spans="1:12" ht="15" x14ac:dyDescent="0.25">
      <c r="A205" s="23"/>
      <c r="B205" s="15"/>
      <c r="C205" s="11"/>
      <c r="D205" s="7" t="s">
        <v>27</v>
      </c>
      <c r="E205" s="42" t="s">
        <v>114</v>
      </c>
      <c r="F205" s="43">
        <v>260</v>
      </c>
      <c r="G205" s="43">
        <v>2.12</v>
      </c>
      <c r="H205" s="43">
        <v>8.68</v>
      </c>
      <c r="I205" s="43">
        <v>9.64</v>
      </c>
      <c r="J205" s="43">
        <v>107.84</v>
      </c>
      <c r="K205" s="44">
        <v>142</v>
      </c>
      <c r="L205" s="43">
        <v>26</v>
      </c>
    </row>
    <row r="206" spans="1:12" ht="15" x14ac:dyDescent="0.25">
      <c r="A206" s="23"/>
      <c r="B206" s="15"/>
      <c r="C206" s="11"/>
      <c r="D206" s="7" t="s">
        <v>28</v>
      </c>
      <c r="E206" s="42" t="s">
        <v>115</v>
      </c>
      <c r="F206" s="43">
        <v>130</v>
      </c>
      <c r="G206" s="43">
        <v>11.94</v>
      </c>
      <c r="H206" s="43">
        <v>13.72</v>
      </c>
      <c r="I206" s="43">
        <v>11.15</v>
      </c>
      <c r="J206" s="43">
        <v>224.38</v>
      </c>
      <c r="K206" s="44">
        <v>389</v>
      </c>
      <c r="L206" s="43">
        <v>60.3</v>
      </c>
    </row>
    <row r="207" spans="1:12" ht="15" x14ac:dyDescent="0.25">
      <c r="A207" s="23"/>
      <c r="B207" s="15"/>
      <c r="C207" s="11"/>
      <c r="D207" s="7" t="s">
        <v>29</v>
      </c>
      <c r="E207" s="42" t="s">
        <v>78</v>
      </c>
      <c r="F207" s="43">
        <v>150</v>
      </c>
      <c r="G207" s="43">
        <v>3.6</v>
      </c>
      <c r="H207" s="43">
        <v>0.68</v>
      </c>
      <c r="I207" s="43">
        <v>29.04</v>
      </c>
      <c r="J207" s="43">
        <v>144.9</v>
      </c>
      <c r="K207" s="44">
        <v>291.10000000000002</v>
      </c>
      <c r="L207" s="43">
        <v>15</v>
      </c>
    </row>
    <row r="208" spans="1:12" ht="15" x14ac:dyDescent="0.25">
      <c r="A208" s="23"/>
      <c r="B208" s="15"/>
      <c r="C208" s="11"/>
      <c r="D208" s="7" t="s">
        <v>30</v>
      </c>
      <c r="E208" s="42" t="s">
        <v>116</v>
      </c>
      <c r="F208" s="43">
        <v>200</v>
      </c>
      <c r="G208" s="43">
        <v>1</v>
      </c>
      <c r="H208" s="43">
        <v>0.1</v>
      </c>
      <c r="I208" s="43">
        <v>15.7</v>
      </c>
      <c r="J208" s="43">
        <v>67</v>
      </c>
      <c r="K208" s="44">
        <v>163.01</v>
      </c>
      <c r="L208" s="43">
        <v>18</v>
      </c>
    </row>
    <row r="209" spans="1:12" ht="15" x14ac:dyDescent="0.25">
      <c r="A209" s="23"/>
      <c r="B209" s="15"/>
      <c r="C209" s="11"/>
      <c r="D209" s="7" t="s">
        <v>31</v>
      </c>
      <c r="E209" s="42" t="s">
        <v>62</v>
      </c>
      <c r="F209" s="43">
        <v>40</v>
      </c>
      <c r="G209" s="43">
        <v>3.04</v>
      </c>
      <c r="H209" s="43">
        <v>0.32</v>
      </c>
      <c r="I209" s="43">
        <v>19.68</v>
      </c>
      <c r="J209" s="43">
        <v>94</v>
      </c>
      <c r="K209" s="44"/>
      <c r="L209" s="43">
        <v>2.2999999999999998</v>
      </c>
    </row>
    <row r="210" spans="1:12" ht="15" x14ac:dyDescent="0.25">
      <c r="A210" s="23"/>
      <c r="B210" s="15"/>
      <c r="C210" s="11"/>
      <c r="D210" s="7" t="s">
        <v>32</v>
      </c>
      <c r="E210" s="42" t="s">
        <v>134</v>
      </c>
      <c r="F210" s="43">
        <v>40</v>
      </c>
      <c r="G210" s="43">
        <v>2.64</v>
      </c>
      <c r="H210" s="43">
        <v>0.48</v>
      </c>
      <c r="I210" s="43">
        <v>13.36</v>
      </c>
      <c r="J210" s="43">
        <v>69.599999999999994</v>
      </c>
      <c r="K210" s="44"/>
      <c r="L210" s="43">
        <v>2.4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880</v>
      </c>
      <c r="G213" s="19">
        <f t="shared" ref="G213:J213" si="96">SUM(G204:G212)</f>
        <v>25</v>
      </c>
      <c r="H213" s="19">
        <f t="shared" si="96"/>
        <v>24.1</v>
      </c>
      <c r="I213" s="19">
        <f t="shared" si="96"/>
        <v>100.85000000000001</v>
      </c>
      <c r="J213" s="19">
        <f t="shared" si="96"/>
        <v>722.12</v>
      </c>
      <c r="K213" s="25"/>
      <c r="L213" s="19">
        <f t="shared" ref="L213" si="97">SUM(L204:L212)</f>
        <v>140.00000000000003</v>
      </c>
    </row>
    <row r="214" spans="1:12" ht="13.5" thickBot="1" x14ac:dyDescent="0.25">
      <c r="A214" s="29">
        <f>A196</f>
        <v>3</v>
      </c>
      <c r="B214" s="30">
        <f>B196</f>
        <v>11</v>
      </c>
      <c r="C214" s="51" t="s">
        <v>4</v>
      </c>
      <c r="D214" s="54"/>
      <c r="E214" s="31"/>
      <c r="F214" s="32">
        <f>F203+F213</f>
        <v>1460</v>
      </c>
      <c r="G214" s="32">
        <f t="shared" ref="G214:J214" si="98">G203+G213</f>
        <v>43.31</v>
      </c>
      <c r="H214" s="32">
        <f t="shared" si="98"/>
        <v>43.31</v>
      </c>
      <c r="I214" s="32">
        <f t="shared" si="98"/>
        <v>182.01999999999998</v>
      </c>
      <c r="J214" s="32">
        <f t="shared" si="98"/>
        <v>1307.67</v>
      </c>
      <c r="K214" s="32"/>
      <c r="L214" s="32">
        <f t="shared" ref="L214" si="99">L203+L213</f>
        <v>245.00000000000003</v>
      </c>
    </row>
    <row r="215" spans="1:12" ht="15" x14ac:dyDescent="0.25">
      <c r="A215" s="20">
        <v>3</v>
      </c>
      <c r="B215" s="21">
        <v>12</v>
      </c>
      <c r="C215" s="22" t="s">
        <v>20</v>
      </c>
      <c r="D215" s="5" t="s">
        <v>21</v>
      </c>
      <c r="E215" s="39" t="s">
        <v>54</v>
      </c>
      <c r="F215" s="40">
        <v>150</v>
      </c>
      <c r="G215" s="40">
        <v>10.6</v>
      </c>
      <c r="H215" s="40">
        <v>11.5</v>
      </c>
      <c r="I215" s="40">
        <v>3.45</v>
      </c>
      <c r="J215" s="40">
        <v>231.2</v>
      </c>
      <c r="K215" s="41">
        <v>301.01</v>
      </c>
      <c r="L215" s="40">
        <v>45.5</v>
      </c>
    </row>
    <row r="216" spans="1:12" ht="15" x14ac:dyDescent="0.25">
      <c r="A216" s="23"/>
      <c r="B216" s="15"/>
      <c r="C216" s="11"/>
      <c r="D216" s="6"/>
      <c r="E216" s="42" t="s">
        <v>55</v>
      </c>
      <c r="F216" s="43">
        <v>100</v>
      </c>
      <c r="G216" s="43">
        <v>0.48</v>
      </c>
      <c r="H216" s="43">
        <v>0.06</v>
      </c>
      <c r="I216" s="43">
        <v>1.5</v>
      </c>
      <c r="J216" s="43">
        <v>8.4</v>
      </c>
      <c r="K216" s="44">
        <v>196.02</v>
      </c>
      <c r="L216" s="43">
        <v>15</v>
      </c>
    </row>
    <row r="217" spans="1:12" ht="15" x14ac:dyDescent="0.25">
      <c r="A217" s="23"/>
      <c r="B217" s="15"/>
      <c r="C217" s="11"/>
      <c r="D217" s="7" t="s">
        <v>22</v>
      </c>
      <c r="E217" s="42" t="s">
        <v>45</v>
      </c>
      <c r="F217" s="43">
        <v>200</v>
      </c>
      <c r="G217" s="43">
        <v>0.2</v>
      </c>
      <c r="H217" s="43"/>
      <c r="I217" s="43">
        <v>6.5</v>
      </c>
      <c r="J217" s="43">
        <v>26.8</v>
      </c>
      <c r="K217" s="44">
        <v>493</v>
      </c>
      <c r="L217" s="43">
        <v>2.5</v>
      </c>
    </row>
    <row r="218" spans="1:12" ht="15" x14ac:dyDescent="0.25">
      <c r="A218" s="23"/>
      <c r="B218" s="15"/>
      <c r="C218" s="11"/>
      <c r="D218" s="7" t="s">
        <v>23</v>
      </c>
      <c r="E218" s="42" t="s">
        <v>56</v>
      </c>
      <c r="F218" s="43">
        <v>50</v>
      </c>
      <c r="G218" s="43">
        <v>1.57</v>
      </c>
      <c r="H218" s="43">
        <v>4.5999999999999996</v>
      </c>
      <c r="I218" s="43">
        <v>9.92</v>
      </c>
      <c r="J218" s="43">
        <v>121.8</v>
      </c>
      <c r="K218" s="44">
        <v>31</v>
      </c>
      <c r="L218" s="43">
        <v>21</v>
      </c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 t="s">
        <v>117</v>
      </c>
      <c r="F220" s="43">
        <v>50</v>
      </c>
      <c r="G220" s="43">
        <v>6.3</v>
      </c>
      <c r="H220" s="43">
        <v>3</v>
      </c>
      <c r="I220" s="43">
        <v>52.65</v>
      </c>
      <c r="J220" s="43">
        <v>195.6</v>
      </c>
      <c r="K220" s="44"/>
      <c r="L220" s="43">
        <v>21</v>
      </c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24"/>
      <c r="B222" s="17"/>
      <c r="C222" s="8"/>
      <c r="D222" s="18" t="s">
        <v>33</v>
      </c>
      <c r="E222" s="9"/>
      <c r="F222" s="19">
        <f>SUM(F215:F221)</f>
        <v>550</v>
      </c>
      <c r="G222" s="19">
        <f t="shared" ref="G222:J222" si="100">SUM(G215:G221)</f>
        <v>19.149999999999999</v>
      </c>
      <c r="H222" s="19">
        <f t="shared" si="100"/>
        <v>19.16</v>
      </c>
      <c r="I222" s="19">
        <f t="shared" si="100"/>
        <v>74.02</v>
      </c>
      <c r="J222" s="19">
        <f t="shared" si="100"/>
        <v>583.79999999999995</v>
      </c>
      <c r="K222" s="25"/>
      <c r="L222" s="19">
        <f t="shared" ref="L222" si="101">SUM(L215:L221)</f>
        <v>105</v>
      </c>
    </row>
    <row r="223" spans="1:12" ht="15" x14ac:dyDescent="0.25">
      <c r="A223" s="26">
        <f>A215</f>
        <v>3</v>
      </c>
      <c r="B223" s="13">
        <f>B215</f>
        <v>12</v>
      </c>
      <c r="C223" s="10" t="s">
        <v>25</v>
      </c>
      <c r="D223" s="7" t="s">
        <v>26</v>
      </c>
      <c r="E223" s="42" t="s">
        <v>75</v>
      </c>
      <c r="F223" s="43">
        <v>80</v>
      </c>
      <c r="G223" s="43">
        <v>1</v>
      </c>
      <c r="H223" s="43">
        <v>4.5999999999999996</v>
      </c>
      <c r="I223" s="43">
        <v>6</v>
      </c>
      <c r="J223" s="43">
        <v>86.5</v>
      </c>
      <c r="K223" s="44">
        <v>27.01</v>
      </c>
      <c r="L223" s="43">
        <v>18</v>
      </c>
    </row>
    <row r="224" spans="1:12" ht="15" x14ac:dyDescent="0.25">
      <c r="A224" s="23"/>
      <c r="B224" s="15"/>
      <c r="C224" s="11"/>
      <c r="D224" s="7" t="s">
        <v>27</v>
      </c>
      <c r="E224" s="42" t="s">
        <v>118</v>
      </c>
      <c r="F224" s="43">
        <v>260</v>
      </c>
      <c r="G224" s="43">
        <v>2.31</v>
      </c>
      <c r="H224" s="43">
        <v>6.75</v>
      </c>
      <c r="I224" s="43">
        <v>16.61</v>
      </c>
      <c r="J224" s="43">
        <v>126.18</v>
      </c>
      <c r="K224" s="44"/>
      <c r="L224" s="43">
        <v>23</v>
      </c>
    </row>
    <row r="225" spans="1:12" ht="15" x14ac:dyDescent="0.25">
      <c r="A225" s="23"/>
      <c r="B225" s="15"/>
      <c r="C225" s="11"/>
      <c r="D225" s="7" t="s">
        <v>28</v>
      </c>
      <c r="E225" s="42" t="s">
        <v>119</v>
      </c>
      <c r="F225" s="43">
        <v>100</v>
      </c>
      <c r="G225" s="43">
        <v>11.6</v>
      </c>
      <c r="H225" s="43">
        <v>10.3</v>
      </c>
      <c r="I225" s="43">
        <v>3.7</v>
      </c>
      <c r="J225" s="43">
        <v>185.6</v>
      </c>
      <c r="K225" s="44">
        <v>401</v>
      </c>
      <c r="L225" s="43">
        <v>60.3</v>
      </c>
    </row>
    <row r="226" spans="1:12" ht="15" x14ac:dyDescent="0.25">
      <c r="A226" s="23"/>
      <c r="B226" s="15"/>
      <c r="C226" s="11"/>
      <c r="D226" s="7" t="s">
        <v>29</v>
      </c>
      <c r="E226" s="42" t="s">
        <v>60</v>
      </c>
      <c r="F226" s="43">
        <v>150</v>
      </c>
      <c r="G226" s="43">
        <v>5.6</v>
      </c>
      <c r="H226" s="43">
        <v>4.5999999999999996</v>
      </c>
      <c r="I226" s="43">
        <v>37.08</v>
      </c>
      <c r="J226" s="43">
        <v>196.5</v>
      </c>
      <c r="K226" s="44">
        <v>237</v>
      </c>
      <c r="L226" s="43">
        <v>18</v>
      </c>
    </row>
    <row r="227" spans="1:12" ht="15" x14ac:dyDescent="0.25">
      <c r="A227" s="23"/>
      <c r="B227" s="15"/>
      <c r="C227" s="11"/>
      <c r="D227" s="7" t="s">
        <v>30</v>
      </c>
      <c r="E227" s="42" t="s">
        <v>120</v>
      </c>
      <c r="F227" s="43">
        <v>200</v>
      </c>
      <c r="G227" s="43">
        <v>0.3</v>
      </c>
      <c r="H227" s="43">
        <v>0.18</v>
      </c>
      <c r="I227" s="43">
        <v>18.8</v>
      </c>
      <c r="J227" s="43">
        <v>62.3</v>
      </c>
      <c r="K227" s="44">
        <v>852</v>
      </c>
      <c r="L227" s="43">
        <v>16</v>
      </c>
    </row>
    <row r="228" spans="1:12" ht="15" x14ac:dyDescent="0.25">
      <c r="A228" s="23"/>
      <c r="B228" s="15"/>
      <c r="C228" s="11"/>
      <c r="D228" s="7" t="s">
        <v>31</v>
      </c>
      <c r="E228" s="42" t="s">
        <v>62</v>
      </c>
      <c r="F228" s="43">
        <v>40</v>
      </c>
      <c r="G228" s="43">
        <v>3.04</v>
      </c>
      <c r="H228" s="43">
        <v>0.32</v>
      </c>
      <c r="I228" s="43">
        <v>19.68</v>
      </c>
      <c r="J228" s="43">
        <v>94</v>
      </c>
      <c r="K228" s="44"/>
      <c r="L228" s="43">
        <v>2.2999999999999998</v>
      </c>
    </row>
    <row r="229" spans="1:12" ht="15" x14ac:dyDescent="0.25">
      <c r="A229" s="23"/>
      <c r="B229" s="15"/>
      <c r="C229" s="11"/>
      <c r="D229" s="7" t="s">
        <v>32</v>
      </c>
      <c r="E229" s="42" t="s">
        <v>134</v>
      </c>
      <c r="F229" s="43">
        <v>40</v>
      </c>
      <c r="G229" s="43">
        <v>2.64</v>
      </c>
      <c r="H229" s="43">
        <v>0.48</v>
      </c>
      <c r="I229" s="43">
        <v>13.36</v>
      </c>
      <c r="J229" s="43">
        <v>69.599999999999994</v>
      </c>
      <c r="K229" s="44"/>
      <c r="L229" s="43">
        <v>2.4</v>
      </c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870</v>
      </c>
      <c r="G232" s="19">
        <f t="shared" ref="G232:J232" si="102">SUM(G223:G231)</f>
        <v>26.49</v>
      </c>
      <c r="H232" s="19">
        <f t="shared" si="102"/>
        <v>27.23</v>
      </c>
      <c r="I232" s="19">
        <f t="shared" si="102"/>
        <v>115.23</v>
      </c>
      <c r="J232" s="19">
        <f t="shared" si="102"/>
        <v>820.68</v>
      </c>
      <c r="K232" s="25"/>
      <c r="L232" s="19">
        <f t="shared" ref="L232" si="103">SUM(L223:L231)</f>
        <v>140.00000000000003</v>
      </c>
    </row>
    <row r="233" spans="1:12" ht="13.5" thickBot="1" x14ac:dyDescent="0.25">
      <c r="A233" s="29">
        <f>A215</f>
        <v>3</v>
      </c>
      <c r="B233" s="30">
        <f>B215</f>
        <v>12</v>
      </c>
      <c r="C233" s="51" t="s">
        <v>4</v>
      </c>
      <c r="D233" s="54"/>
      <c r="E233" s="31"/>
      <c r="F233" s="32">
        <f>F222+F232</f>
        <v>1420</v>
      </c>
      <c r="G233" s="32">
        <f t="shared" ref="G233:J233" si="104">G222+G232</f>
        <v>45.64</v>
      </c>
      <c r="H233" s="32">
        <f t="shared" si="104"/>
        <v>46.39</v>
      </c>
      <c r="I233" s="32">
        <f t="shared" si="104"/>
        <v>189.25</v>
      </c>
      <c r="J233" s="32">
        <f t="shared" si="104"/>
        <v>1404.48</v>
      </c>
      <c r="K233" s="32"/>
      <c r="L233" s="32">
        <f t="shared" ref="L233" si="105">L222+L232</f>
        <v>245.00000000000003</v>
      </c>
    </row>
    <row r="234" spans="1:12" ht="15" x14ac:dyDescent="0.25">
      <c r="A234" s="20">
        <v>3</v>
      </c>
      <c r="B234" s="21">
        <v>13</v>
      </c>
      <c r="C234" s="22" t="s">
        <v>20</v>
      </c>
      <c r="D234" s="5" t="s">
        <v>21</v>
      </c>
      <c r="E234" s="39" t="s">
        <v>121</v>
      </c>
      <c r="F234" s="40">
        <v>200</v>
      </c>
      <c r="G234" s="40">
        <v>5.96</v>
      </c>
      <c r="H234" s="40">
        <v>8.1999999999999993</v>
      </c>
      <c r="I234" s="40">
        <v>21.22</v>
      </c>
      <c r="J234" s="40">
        <v>195.6</v>
      </c>
      <c r="K234" s="41">
        <v>219</v>
      </c>
      <c r="L234" s="40">
        <v>25</v>
      </c>
    </row>
    <row r="235" spans="1:12" ht="15" x14ac:dyDescent="0.25">
      <c r="A235" s="23"/>
      <c r="B235" s="15"/>
      <c r="C235" s="11"/>
      <c r="D235" s="6"/>
      <c r="E235" s="42"/>
      <c r="F235" s="43"/>
      <c r="G235" s="43"/>
      <c r="H235" s="43"/>
      <c r="I235" s="43"/>
      <c r="J235" s="43"/>
      <c r="K235" s="44"/>
      <c r="L235" s="43"/>
    </row>
    <row r="236" spans="1:12" ht="15" x14ac:dyDescent="0.25">
      <c r="A236" s="23"/>
      <c r="B236" s="15"/>
      <c r="C236" s="11"/>
      <c r="D236" s="7" t="s">
        <v>22</v>
      </c>
      <c r="E236" s="42" t="s">
        <v>44</v>
      </c>
      <c r="F236" s="43">
        <v>200</v>
      </c>
      <c r="G236" s="43">
        <v>3.2</v>
      </c>
      <c r="H236" s="43">
        <v>1.2</v>
      </c>
      <c r="I236" s="43">
        <v>15.9</v>
      </c>
      <c r="J236" s="43">
        <v>79</v>
      </c>
      <c r="K236" s="44">
        <v>501</v>
      </c>
      <c r="L236" s="43">
        <v>16</v>
      </c>
    </row>
    <row r="237" spans="1:12" ht="15" x14ac:dyDescent="0.25">
      <c r="A237" s="23"/>
      <c r="B237" s="15"/>
      <c r="C237" s="11"/>
      <c r="D237" s="7" t="s">
        <v>23</v>
      </c>
      <c r="E237" s="42" t="s">
        <v>70</v>
      </c>
      <c r="F237" s="43">
        <v>65</v>
      </c>
      <c r="G237" s="43">
        <v>7.65</v>
      </c>
      <c r="H237" s="43">
        <v>9.6</v>
      </c>
      <c r="I237" s="43">
        <v>20.64</v>
      </c>
      <c r="J237" s="43">
        <v>251.6</v>
      </c>
      <c r="K237" s="44">
        <v>29.01</v>
      </c>
      <c r="L237" s="43">
        <v>29</v>
      </c>
    </row>
    <row r="238" spans="1:12" ht="15" x14ac:dyDescent="0.25">
      <c r="A238" s="23"/>
      <c r="B238" s="15"/>
      <c r="C238" s="11"/>
      <c r="D238" s="7" t="s">
        <v>24</v>
      </c>
      <c r="E238" s="42" t="s">
        <v>71</v>
      </c>
      <c r="F238" s="43">
        <v>100</v>
      </c>
      <c r="G238" s="43">
        <v>0.4</v>
      </c>
      <c r="H238" s="43">
        <v>0.4</v>
      </c>
      <c r="I238" s="43">
        <v>9.8000000000000007</v>
      </c>
      <c r="J238" s="43">
        <v>47</v>
      </c>
      <c r="K238" s="44"/>
      <c r="L238" s="43">
        <v>35</v>
      </c>
    </row>
    <row r="239" spans="1:12" ht="15" x14ac:dyDescent="0.25">
      <c r="A239" s="23"/>
      <c r="B239" s="15"/>
      <c r="C239" s="11"/>
      <c r="D239" s="6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6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4"/>
      <c r="B241" s="17"/>
      <c r="C241" s="8"/>
      <c r="D241" s="18" t="s">
        <v>33</v>
      </c>
      <c r="E241" s="9"/>
      <c r="F241" s="19">
        <f>SUM(F234:F240)</f>
        <v>565</v>
      </c>
      <c r="G241" s="19">
        <f t="shared" ref="G241:J241" si="106">SUM(G234:G240)</f>
        <v>17.21</v>
      </c>
      <c r="H241" s="19">
        <f t="shared" si="106"/>
        <v>19.399999999999999</v>
      </c>
      <c r="I241" s="19">
        <f t="shared" si="106"/>
        <v>67.56</v>
      </c>
      <c r="J241" s="19">
        <f t="shared" si="106"/>
        <v>573.20000000000005</v>
      </c>
      <c r="K241" s="25"/>
      <c r="L241" s="19">
        <f t="shared" ref="L241" si="107">SUM(L234:L240)</f>
        <v>105</v>
      </c>
    </row>
    <row r="242" spans="1:12" ht="15" x14ac:dyDescent="0.25">
      <c r="A242" s="26">
        <f>A234</f>
        <v>3</v>
      </c>
      <c r="B242" s="13">
        <f>B234</f>
        <v>13</v>
      </c>
      <c r="C242" s="10" t="s">
        <v>25</v>
      </c>
      <c r="D242" s="7" t="s">
        <v>26</v>
      </c>
      <c r="E242" s="42" t="s">
        <v>142</v>
      </c>
      <c r="F242" s="43">
        <v>80</v>
      </c>
      <c r="G242" s="43">
        <v>1</v>
      </c>
      <c r="H242" s="43">
        <v>5.0599999999999996</v>
      </c>
      <c r="I242" s="43">
        <v>6.71</v>
      </c>
      <c r="J242" s="43">
        <v>103.84</v>
      </c>
      <c r="K242" s="44">
        <v>66</v>
      </c>
      <c r="L242" s="43">
        <v>21.5</v>
      </c>
    </row>
    <row r="243" spans="1:12" ht="15" x14ac:dyDescent="0.25">
      <c r="A243" s="23"/>
      <c r="B243" s="15"/>
      <c r="C243" s="11"/>
      <c r="D243" s="7" t="s">
        <v>27</v>
      </c>
      <c r="E243" s="42" t="s">
        <v>122</v>
      </c>
      <c r="F243" s="43">
        <v>250</v>
      </c>
      <c r="G243" s="43">
        <v>6.15</v>
      </c>
      <c r="H243" s="43">
        <v>2.4500000000000002</v>
      </c>
      <c r="I243" s="43">
        <v>10.68</v>
      </c>
      <c r="J243" s="43">
        <v>90.75</v>
      </c>
      <c r="K243" s="44">
        <v>151</v>
      </c>
      <c r="L243" s="43">
        <v>40</v>
      </c>
    </row>
    <row r="244" spans="1:12" ht="15" x14ac:dyDescent="0.25">
      <c r="A244" s="23"/>
      <c r="B244" s="15"/>
      <c r="C244" s="11"/>
      <c r="D244" s="7" t="s">
        <v>28</v>
      </c>
      <c r="E244" s="42" t="s">
        <v>123</v>
      </c>
      <c r="F244" s="43">
        <v>100</v>
      </c>
      <c r="G244" s="43">
        <v>8.6</v>
      </c>
      <c r="H244" s="43">
        <v>11.25</v>
      </c>
      <c r="I244" s="43">
        <v>13.02</v>
      </c>
      <c r="J244" s="43">
        <v>160</v>
      </c>
      <c r="K244" s="44">
        <v>405.02</v>
      </c>
      <c r="L244" s="43">
        <v>49.8</v>
      </c>
    </row>
    <row r="245" spans="1:12" ht="15" x14ac:dyDescent="0.25">
      <c r="A245" s="23"/>
      <c r="B245" s="15"/>
      <c r="C245" s="11"/>
      <c r="D245" s="7" t="s">
        <v>29</v>
      </c>
      <c r="E245" s="42" t="s">
        <v>124</v>
      </c>
      <c r="F245" s="43">
        <v>150</v>
      </c>
      <c r="G245" s="43">
        <v>3.68</v>
      </c>
      <c r="H245" s="43">
        <v>6.3</v>
      </c>
      <c r="I245" s="43">
        <v>37.18</v>
      </c>
      <c r="J245" s="43">
        <v>223.96</v>
      </c>
      <c r="K245" s="44">
        <v>223</v>
      </c>
      <c r="L245" s="43">
        <v>23</v>
      </c>
    </row>
    <row r="246" spans="1:12" ht="15" x14ac:dyDescent="0.25">
      <c r="A246" s="23"/>
      <c r="B246" s="15"/>
      <c r="C246" s="11"/>
      <c r="D246" s="7" t="s">
        <v>30</v>
      </c>
      <c r="E246" s="42" t="s">
        <v>52</v>
      </c>
      <c r="F246" s="43">
        <v>200</v>
      </c>
      <c r="G246" s="43">
        <v>0.3</v>
      </c>
      <c r="H246" s="43"/>
      <c r="I246" s="43">
        <v>6.7</v>
      </c>
      <c r="J246" s="43">
        <v>27.9</v>
      </c>
      <c r="K246" s="44">
        <v>294</v>
      </c>
      <c r="L246" s="43">
        <v>4.5</v>
      </c>
    </row>
    <row r="247" spans="1:12" ht="15" x14ac:dyDescent="0.25">
      <c r="A247" s="23"/>
      <c r="B247" s="15"/>
      <c r="C247" s="11"/>
      <c r="D247" s="7" t="s">
        <v>31</v>
      </c>
      <c r="E247" s="42" t="s">
        <v>62</v>
      </c>
      <c r="F247" s="43">
        <v>40</v>
      </c>
      <c r="G247" s="43">
        <v>3.04</v>
      </c>
      <c r="H247" s="43">
        <v>0.32</v>
      </c>
      <c r="I247" s="43">
        <v>19.68</v>
      </c>
      <c r="J247" s="43">
        <v>94</v>
      </c>
      <c r="K247" s="44"/>
      <c r="L247" s="43">
        <v>2.2999999999999998</v>
      </c>
    </row>
    <row r="248" spans="1:12" ht="15" x14ac:dyDescent="0.25">
      <c r="A248" s="23"/>
      <c r="B248" s="15"/>
      <c r="C248" s="11"/>
      <c r="D248" s="7" t="s">
        <v>32</v>
      </c>
      <c r="E248" s="42" t="s">
        <v>134</v>
      </c>
      <c r="F248" s="43">
        <v>40</v>
      </c>
      <c r="G248" s="43">
        <v>2.64</v>
      </c>
      <c r="H248" s="43">
        <v>0.48</v>
      </c>
      <c r="I248" s="43">
        <v>13.36</v>
      </c>
      <c r="J248" s="43">
        <v>69.599999999999994</v>
      </c>
      <c r="K248" s="44"/>
      <c r="L248" s="43">
        <v>2.4</v>
      </c>
    </row>
    <row r="249" spans="1:12" ht="15" x14ac:dyDescent="0.25">
      <c r="A249" s="23"/>
      <c r="B249" s="15"/>
      <c r="C249" s="11"/>
      <c r="D249" s="6"/>
      <c r="E249" s="42"/>
      <c r="F249" s="43"/>
      <c r="G249" s="43"/>
      <c r="H249" s="43"/>
      <c r="I249" s="43"/>
      <c r="J249" s="43"/>
      <c r="K249" s="44"/>
      <c r="L249" s="43"/>
    </row>
    <row r="250" spans="1:12" ht="15" x14ac:dyDescent="0.2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4"/>
      <c r="B251" s="17"/>
      <c r="C251" s="8"/>
      <c r="D251" s="18" t="s">
        <v>33</v>
      </c>
      <c r="E251" s="9"/>
      <c r="F251" s="19">
        <f>SUM(F242:F250)</f>
        <v>860</v>
      </c>
      <c r="G251" s="19">
        <f t="shared" ref="G251:J251" si="108">SUM(G242:G250)</f>
        <v>25.41</v>
      </c>
      <c r="H251" s="19">
        <f t="shared" si="108"/>
        <v>25.86</v>
      </c>
      <c r="I251" s="19">
        <f t="shared" si="108"/>
        <v>107.33</v>
      </c>
      <c r="J251" s="19">
        <f t="shared" si="108"/>
        <v>770.05000000000007</v>
      </c>
      <c r="K251" s="25"/>
      <c r="L251" s="19">
        <f t="shared" ref="L251" si="109">SUM(L242:L250)</f>
        <v>143.50000000000003</v>
      </c>
    </row>
    <row r="252" spans="1:12" ht="13.5" thickBot="1" x14ac:dyDescent="0.25">
      <c r="A252" s="29">
        <f>A234</f>
        <v>3</v>
      </c>
      <c r="B252" s="30">
        <f>B234</f>
        <v>13</v>
      </c>
      <c r="C252" s="51" t="s">
        <v>4</v>
      </c>
      <c r="D252" s="54"/>
      <c r="E252" s="31"/>
      <c r="F252" s="32">
        <f>F241+F251</f>
        <v>1425</v>
      </c>
      <c r="G252" s="32">
        <f t="shared" ref="G252:J252" si="110">G241+G251</f>
        <v>42.620000000000005</v>
      </c>
      <c r="H252" s="32">
        <f t="shared" si="110"/>
        <v>45.26</v>
      </c>
      <c r="I252" s="32">
        <f t="shared" si="110"/>
        <v>174.89</v>
      </c>
      <c r="J252" s="32">
        <f t="shared" si="110"/>
        <v>1343.25</v>
      </c>
      <c r="K252" s="32"/>
      <c r="L252" s="32">
        <f t="shared" ref="L252" si="111">L241+L251</f>
        <v>248.50000000000003</v>
      </c>
    </row>
    <row r="253" spans="1:12" ht="15" x14ac:dyDescent="0.25">
      <c r="A253" s="20">
        <v>3</v>
      </c>
      <c r="B253" s="21">
        <v>14</v>
      </c>
      <c r="C253" s="22" t="s">
        <v>20</v>
      </c>
      <c r="D253" s="5" t="s">
        <v>21</v>
      </c>
      <c r="E253" s="39" t="s">
        <v>53</v>
      </c>
      <c r="F253" s="40">
        <v>170</v>
      </c>
      <c r="G253" s="40">
        <v>17</v>
      </c>
      <c r="H253" s="40">
        <v>13.3</v>
      </c>
      <c r="I253" s="40">
        <v>44.44</v>
      </c>
      <c r="J253" s="40">
        <v>411.2</v>
      </c>
      <c r="K253" s="41">
        <v>313</v>
      </c>
      <c r="L253" s="40">
        <v>68.5</v>
      </c>
    </row>
    <row r="254" spans="1:12" ht="15" x14ac:dyDescent="0.25">
      <c r="A254" s="23"/>
      <c r="B254" s="15"/>
      <c r="C254" s="11"/>
      <c r="D254" s="6"/>
      <c r="E254" s="42"/>
      <c r="F254" s="43"/>
      <c r="G254" s="43"/>
      <c r="H254" s="43"/>
      <c r="I254" s="43"/>
      <c r="J254" s="43"/>
      <c r="K254" s="44"/>
      <c r="L254" s="43"/>
    </row>
    <row r="255" spans="1:12" ht="15" x14ac:dyDescent="0.25">
      <c r="A255" s="23"/>
      <c r="B255" s="15"/>
      <c r="C255" s="11"/>
      <c r="D255" s="7" t="s">
        <v>22</v>
      </c>
      <c r="E255" s="42" t="s">
        <v>52</v>
      </c>
      <c r="F255" s="43">
        <v>200</v>
      </c>
      <c r="G255" s="43">
        <v>3</v>
      </c>
      <c r="H255" s="43"/>
      <c r="I255" s="43">
        <v>6.7</v>
      </c>
      <c r="J255" s="43">
        <v>27.9</v>
      </c>
      <c r="K255" s="44">
        <v>294</v>
      </c>
      <c r="L255" s="43">
        <v>4.5</v>
      </c>
    </row>
    <row r="256" spans="1:12" ht="15" x14ac:dyDescent="0.25">
      <c r="A256" s="23"/>
      <c r="B256" s="15"/>
      <c r="C256" s="11"/>
      <c r="D256" s="7" t="s">
        <v>23</v>
      </c>
      <c r="E256" s="42" t="s">
        <v>99</v>
      </c>
      <c r="F256" s="43">
        <v>40</v>
      </c>
      <c r="G256" s="43">
        <v>1.3</v>
      </c>
      <c r="H256" s="43">
        <v>0.73</v>
      </c>
      <c r="I256" s="43">
        <v>12.85</v>
      </c>
      <c r="J256" s="43">
        <v>65.5</v>
      </c>
      <c r="K256" s="44"/>
      <c r="L256" s="43">
        <v>4</v>
      </c>
    </row>
    <row r="257" spans="1:12" ht="15" x14ac:dyDescent="0.25">
      <c r="A257" s="23"/>
      <c r="B257" s="15"/>
      <c r="C257" s="11"/>
      <c r="D257" s="7" t="s">
        <v>24</v>
      </c>
      <c r="E257" s="42" t="s">
        <v>143</v>
      </c>
      <c r="F257" s="43">
        <v>100</v>
      </c>
      <c r="G257" s="43">
        <v>1.1299999999999999</v>
      </c>
      <c r="H257" s="43">
        <v>5.3</v>
      </c>
      <c r="I257" s="43">
        <v>9</v>
      </c>
      <c r="J257" s="43">
        <v>45</v>
      </c>
      <c r="K257" s="44"/>
      <c r="L257" s="43">
        <v>35</v>
      </c>
    </row>
    <row r="258" spans="1:12" ht="15" x14ac:dyDescent="0.25">
      <c r="A258" s="23"/>
      <c r="B258" s="15"/>
      <c r="C258" s="11"/>
      <c r="D258" s="6"/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6"/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4"/>
      <c r="B260" s="17"/>
      <c r="C260" s="8"/>
      <c r="D260" s="18" t="s">
        <v>33</v>
      </c>
      <c r="E260" s="9"/>
      <c r="F260" s="19">
        <f>SUM(F253:F259)</f>
        <v>510</v>
      </c>
      <c r="G260" s="19">
        <f t="shared" ref="G260:J260" si="112">SUM(G253:G259)</f>
        <v>22.43</v>
      </c>
      <c r="H260" s="19">
        <f t="shared" si="112"/>
        <v>19.330000000000002</v>
      </c>
      <c r="I260" s="19">
        <f t="shared" si="112"/>
        <v>72.990000000000009</v>
      </c>
      <c r="J260" s="19">
        <f t="shared" si="112"/>
        <v>549.59999999999991</v>
      </c>
      <c r="K260" s="25"/>
      <c r="L260" s="19">
        <f t="shared" ref="L260" si="113">SUM(L253:L259)</f>
        <v>112</v>
      </c>
    </row>
    <row r="261" spans="1:12" ht="15" x14ac:dyDescent="0.25">
      <c r="A261" s="26">
        <f>A253</f>
        <v>3</v>
      </c>
      <c r="B261" s="13">
        <f>B253</f>
        <v>14</v>
      </c>
      <c r="C261" s="10" t="s">
        <v>25</v>
      </c>
      <c r="D261" s="7" t="s">
        <v>26</v>
      </c>
      <c r="E261" s="42" t="s">
        <v>55</v>
      </c>
      <c r="F261" s="43">
        <v>60</v>
      </c>
      <c r="G261" s="43">
        <v>0.48</v>
      </c>
      <c r="H261" s="43">
        <v>0.06</v>
      </c>
      <c r="I261" s="43">
        <v>1.5</v>
      </c>
      <c r="J261" s="43">
        <v>8.4</v>
      </c>
      <c r="K261" s="44">
        <v>196.01</v>
      </c>
      <c r="L261" s="43">
        <v>23</v>
      </c>
    </row>
    <row r="262" spans="1:12" ht="15" x14ac:dyDescent="0.25">
      <c r="A262" s="23"/>
      <c r="B262" s="15"/>
      <c r="C262" s="11"/>
      <c r="D262" s="7" t="s">
        <v>27</v>
      </c>
      <c r="E262" s="42" t="s">
        <v>72</v>
      </c>
      <c r="F262" s="43">
        <v>260</v>
      </c>
      <c r="G262" s="43">
        <v>2.0699999999999998</v>
      </c>
      <c r="H262" s="43">
        <v>6.5</v>
      </c>
      <c r="I262" s="43">
        <v>11.01</v>
      </c>
      <c r="J262" s="43">
        <v>110.88</v>
      </c>
      <c r="K262" s="44">
        <v>128</v>
      </c>
      <c r="L262" s="43">
        <v>26</v>
      </c>
    </row>
    <row r="263" spans="1:12" ht="15" x14ac:dyDescent="0.25">
      <c r="A263" s="23"/>
      <c r="B263" s="15"/>
      <c r="C263" s="11"/>
      <c r="D263" s="7" t="s">
        <v>28</v>
      </c>
      <c r="E263" s="42" t="s">
        <v>125</v>
      </c>
      <c r="F263" s="43">
        <v>90</v>
      </c>
      <c r="G263" s="43">
        <v>14.36</v>
      </c>
      <c r="H263" s="43">
        <v>13.6</v>
      </c>
      <c r="I263" s="43">
        <v>9.92</v>
      </c>
      <c r="J263" s="43">
        <v>250.46</v>
      </c>
      <c r="K263" s="44">
        <v>52.01</v>
      </c>
      <c r="L263" s="43">
        <v>49.3</v>
      </c>
    </row>
    <row r="264" spans="1:12" ht="15" x14ac:dyDescent="0.25">
      <c r="A264" s="23"/>
      <c r="B264" s="15"/>
      <c r="C264" s="11"/>
      <c r="D264" s="7" t="s">
        <v>29</v>
      </c>
      <c r="E264" s="42" t="s">
        <v>84</v>
      </c>
      <c r="F264" s="43">
        <v>180</v>
      </c>
      <c r="G264" s="43">
        <v>3.82</v>
      </c>
      <c r="H264" s="43">
        <v>6.2</v>
      </c>
      <c r="I264" s="43">
        <v>27.6</v>
      </c>
      <c r="J264" s="43">
        <v>165.3</v>
      </c>
      <c r="K264" s="44">
        <v>136.04</v>
      </c>
      <c r="L264" s="43">
        <v>23</v>
      </c>
    </row>
    <row r="265" spans="1:12" ht="15" x14ac:dyDescent="0.25">
      <c r="A265" s="23"/>
      <c r="B265" s="15"/>
      <c r="C265" s="11"/>
      <c r="D265" s="7" t="s">
        <v>30</v>
      </c>
      <c r="E265" s="42" t="s">
        <v>126</v>
      </c>
      <c r="F265" s="43">
        <v>200</v>
      </c>
      <c r="G265" s="43">
        <v>0.1</v>
      </c>
      <c r="H265" s="43"/>
      <c r="I265" s="43">
        <v>20.7</v>
      </c>
      <c r="J265" s="43">
        <v>83</v>
      </c>
      <c r="K265" s="44">
        <v>173</v>
      </c>
      <c r="L265" s="43">
        <v>21</v>
      </c>
    </row>
    <row r="266" spans="1:12" ht="15" x14ac:dyDescent="0.25">
      <c r="A266" s="23"/>
      <c r="B266" s="15"/>
      <c r="C266" s="11"/>
      <c r="D266" s="7" t="s">
        <v>31</v>
      </c>
      <c r="E266" s="42" t="s">
        <v>62</v>
      </c>
      <c r="F266" s="43">
        <v>40</v>
      </c>
      <c r="G266" s="43">
        <v>3.04</v>
      </c>
      <c r="H266" s="43">
        <v>0.32</v>
      </c>
      <c r="I266" s="43">
        <v>19.68</v>
      </c>
      <c r="J266" s="43">
        <v>94</v>
      </c>
      <c r="K266" s="44"/>
      <c r="L266" s="43">
        <v>2.2999999999999998</v>
      </c>
    </row>
    <row r="267" spans="1:12" ht="15" x14ac:dyDescent="0.25">
      <c r="A267" s="23"/>
      <c r="B267" s="15"/>
      <c r="C267" s="11"/>
      <c r="D267" s="7" t="s">
        <v>32</v>
      </c>
      <c r="E267" s="42" t="s">
        <v>134</v>
      </c>
      <c r="F267" s="43">
        <v>40</v>
      </c>
      <c r="G267" s="43">
        <v>2.64</v>
      </c>
      <c r="H267" s="43">
        <v>0.48</v>
      </c>
      <c r="I267" s="43">
        <v>13.36</v>
      </c>
      <c r="J267" s="43">
        <v>69.599999999999994</v>
      </c>
      <c r="K267" s="44"/>
      <c r="L267" s="43">
        <v>2.4</v>
      </c>
    </row>
    <row r="268" spans="1:12" ht="15" x14ac:dyDescent="0.25">
      <c r="A268" s="23"/>
      <c r="B268" s="15"/>
      <c r="C268" s="11"/>
      <c r="D268" s="6"/>
      <c r="E268" s="42"/>
      <c r="F268" s="43"/>
      <c r="G268" s="43"/>
      <c r="H268" s="43"/>
      <c r="I268" s="43"/>
      <c r="J268" s="43"/>
      <c r="K268" s="44"/>
      <c r="L268" s="43"/>
    </row>
    <row r="269" spans="1:12" ht="15" x14ac:dyDescent="0.2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24"/>
      <c r="B270" s="17"/>
      <c r="C270" s="8"/>
      <c r="D270" s="18" t="s">
        <v>33</v>
      </c>
      <c r="E270" s="9"/>
      <c r="F270" s="19">
        <f>SUM(F261:F269)</f>
        <v>870</v>
      </c>
      <c r="G270" s="19">
        <f t="shared" ref="G270:J270" si="114">SUM(G261:G269)</f>
        <v>26.51</v>
      </c>
      <c r="H270" s="19">
        <f t="shared" si="114"/>
        <v>27.16</v>
      </c>
      <c r="I270" s="19">
        <f t="shared" si="114"/>
        <v>103.77</v>
      </c>
      <c r="J270" s="19">
        <f t="shared" si="114"/>
        <v>781.64</v>
      </c>
      <c r="K270" s="25"/>
      <c r="L270" s="19">
        <f t="shared" ref="L270" si="115">SUM(L261:L269)</f>
        <v>147.00000000000003</v>
      </c>
    </row>
    <row r="271" spans="1:12" ht="13.5" thickBot="1" x14ac:dyDescent="0.25">
      <c r="A271" s="29">
        <f>A253</f>
        <v>3</v>
      </c>
      <c r="B271" s="30">
        <f>B253</f>
        <v>14</v>
      </c>
      <c r="C271" s="51" t="s">
        <v>4</v>
      </c>
      <c r="D271" s="54"/>
      <c r="E271" s="31"/>
      <c r="F271" s="32">
        <f>F260+F270</f>
        <v>1380</v>
      </c>
      <c r="G271" s="32">
        <f t="shared" ref="G271:J271" si="116">G260+G270</f>
        <v>48.94</v>
      </c>
      <c r="H271" s="32">
        <f t="shared" si="116"/>
        <v>46.49</v>
      </c>
      <c r="I271" s="32">
        <f t="shared" si="116"/>
        <v>176.76</v>
      </c>
      <c r="J271" s="32">
        <f t="shared" si="116"/>
        <v>1331.2399999999998</v>
      </c>
      <c r="K271" s="32"/>
      <c r="L271" s="32">
        <f t="shared" ref="L271" si="117">L260+L270</f>
        <v>259</v>
      </c>
    </row>
    <row r="272" spans="1:12" ht="15" x14ac:dyDescent="0.25">
      <c r="A272" s="20">
        <v>3</v>
      </c>
      <c r="B272" s="21">
        <v>15</v>
      </c>
      <c r="C272" s="22" t="s">
        <v>20</v>
      </c>
      <c r="D272" s="5" t="s">
        <v>21</v>
      </c>
      <c r="E272" s="39" t="s">
        <v>91</v>
      </c>
      <c r="F272" s="40">
        <v>200</v>
      </c>
      <c r="G272" s="40">
        <v>7.8</v>
      </c>
      <c r="H272" s="40">
        <v>6.56</v>
      </c>
      <c r="I272" s="40">
        <v>25.6</v>
      </c>
      <c r="J272" s="40">
        <v>236</v>
      </c>
      <c r="K272" s="41">
        <v>267</v>
      </c>
      <c r="L272" s="40">
        <v>25</v>
      </c>
    </row>
    <row r="273" spans="1:12" ht="15" x14ac:dyDescent="0.25">
      <c r="A273" s="23"/>
      <c r="B273" s="15"/>
      <c r="C273" s="11"/>
      <c r="D273" s="6"/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23"/>
      <c r="B274" s="15"/>
      <c r="C274" s="11"/>
      <c r="D274" s="7" t="s">
        <v>22</v>
      </c>
      <c r="E274" s="42" t="s">
        <v>46</v>
      </c>
      <c r="F274" s="43">
        <v>200</v>
      </c>
      <c r="G274" s="43">
        <v>3.53</v>
      </c>
      <c r="H274" s="43">
        <v>3.73</v>
      </c>
      <c r="I274" s="43">
        <v>25.5</v>
      </c>
      <c r="J274" s="43">
        <v>96.5</v>
      </c>
      <c r="K274" s="44">
        <v>496</v>
      </c>
      <c r="L274" s="43">
        <v>16</v>
      </c>
    </row>
    <row r="275" spans="1:12" ht="15" x14ac:dyDescent="0.25">
      <c r="A275" s="23"/>
      <c r="B275" s="15"/>
      <c r="C275" s="11"/>
      <c r="D275" s="7" t="s">
        <v>23</v>
      </c>
      <c r="E275" s="42" t="s">
        <v>80</v>
      </c>
      <c r="F275" s="43">
        <v>65</v>
      </c>
      <c r="G275" s="43">
        <v>7.2</v>
      </c>
      <c r="H275" s="43">
        <v>8.6</v>
      </c>
      <c r="I275" s="43">
        <v>20.64</v>
      </c>
      <c r="J275" s="43">
        <v>186.5</v>
      </c>
      <c r="K275" s="44">
        <v>29.01</v>
      </c>
      <c r="L275" s="43">
        <v>29</v>
      </c>
    </row>
    <row r="276" spans="1:12" ht="15" x14ac:dyDescent="0.25">
      <c r="A276" s="23"/>
      <c r="B276" s="15"/>
      <c r="C276" s="11"/>
      <c r="D276" s="7" t="s">
        <v>24</v>
      </c>
      <c r="E276" s="42" t="s">
        <v>71</v>
      </c>
      <c r="F276" s="43">
        <v>100</v>
      </c>
      <c r="G276" s="43">
        <v>0.4</v>
      </c>
      <c r="H276" s="43">
        <v>0.4</v>
      </c>
      <c r="I276" s="43">
        <v>9.8000000000000007</v>
      </c>
      <c r="J276" s="43">
        <v>47</v>
      </c>
      <c r="K276" s="44"/>
      <c r="L276" s="43">
        <v>35</v>
      </c>
    </row>
    <row r="277" spans="1:12" ht="15" x14ac:dyDescent="0.25">
      <c r="A277" s="23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3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24"/>
      <c r="B279" s="17"/>
      <c r="C279" s="8"/>
      <c r="D279" s="18" t="s">
        <v>33</v>
      </c>
      <c r="E279" s="9"/>
      <c r="F279" s="19">
        <f>SUM(F272:F278)</f>
        <v>565</v>
      </c>
      <c r="G279" s="19">
        <f t="shared" ref="G279:J279" si="118">SUM(G272:G278)</f>
        <v>18.93</v>
      </c>
      <c r="H279" s="19">
        <f t="shared" si="118"/>
        <v>19.29</v>
      </c>
      <c r="I279" s="19">
        <f t="shared" si="118"/>
        <v>81.540000000000006</v>
      </c>
      <c r="J279" s="19">
        <f t="shared" si="118"/>
        <v>566</v>
      </c>
      <c r="K279" s="25"/>
      <c r="L279" s="19">
        <f t="shared" ref="L279" si="119">SUM(L272:L278)</f>
        <v>105</v>
      </c>
    </row>
    <row r="280" spans="1:12" ht="15" x14ac:dyDescent="0.25">
      <c r="A280" s="26">
        <f>A272</f>
        <v>3</v>
      </c>
      <c r="B280" s="13">
        <f>B272</f>
        <v>15</v>
      </c>
      <c r="C280" s="10" t="s">
        <v>25</v>
      </c>
      <c r="D280" s="7" t="s">
        <v>26</v>
      </c>
      <c r="E280" s="42" t="s">
        <v>127</v>
      </c>
      <c r="F280" s="43">
        <v>80</v>
      </c>
      <c r="G280" s="43">
        <v>1.3</v>
      </c>
      <c r="H280" s="43">
        <v>5.52</v>
      </c>
      <c r="I280" s="43">
        <v>17.52</v>
      </c>
      <c r="J280" s="43">
        <v>129.6</v>
      </c>
      <c r="K280" s="44">
        <v>24.02</v>
      </c>
      <c r="L280" s="43">
        <v>28</v>
      </c>
    </row>
    <row r="281" spans="1:12" ht="15" x14ac:dyDescent="0.25">
      <c r="A281" s="23"/>
      <c r="B281" s="15"/>
      <c r="C281" s="11"/>
      <c r="D281" s="7" t="s">
        <v>27</v>
      </c>
      <c r="E281" s="42" t="s">
        <v>128</v>
      </c>
      <c r="F281" s="43">
        <v>250</v>
      </c>
      <c r="G281" s="43">
        <v>2.62</v>
      </c>
      <c r="H281" s="43">
        <v>4.3</v>
      </c>
      <c r="I281" s="43">
        <v>16.690000000000001</v>
      </c>
      <c r="J281" s="43">
        <v>111.8</v>
      </c>
      <c r="K281" s="44">
        <v>146</v>
      </c>
      <c r="L281" s="43">
        <v>26</v>
      </c>
    </row>
    <row r="282" spans="1:12" ht="15" x14ac:dyDescent="0.25">
      <c r="A282" s="23"/>
      <c r="B282" s="15"/>
      <c r="C282" s="11"/>
      <c r="D282" s="7" t="s">
        <v>28</v>
      </c>
      <c r="E282" s="42" t="s">
        <v>129</v>
      </c>
      <c r="F282" s="43">
        <v>250</v>
      </c>
      <c r="G282" s="43">
        <v>17</v>
      </c>
      <c r="H282" s="43">
        <v>14</v>
      </c>
      <c r="I282" s="43">
        <v>13</v>
      </c>
      <c r="J282" s="43">
        <v>228.75</v>
      </c>
      <c r="K282" s="44">
        <v>58.04</v>
      </c>
      <c r="L282" s="43">
        <v>66.3</v>
      </c>
    </row>
    <row r="283" spans="1:12" ht="15" x14ac:dyDescent="0.25">
      <c r="A283" s="23"/>
      <c r="B283" s="15"/>
      <c r="C283" s="11"/>
      <c r="D283" s="7" t="s">
        <v>29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23"/>
      <c r="B284" s="15"/>
      <c r="C284" s="11"/>
      <c r="D284" s="7" t="s">
        <v>30</v>
      </c>
      <c r="E284" s="42" t="s">
        <v>130</v>
      </c>
      <c r="F284" s="43">
        <v>200</v>
      </c>
      <c r="G284" s="43">
        <v>0.5</v>
      </c>
      <c r="H284" s="43"/>
      <c r="I284" s="43">
        <v>27</v>
      </c>
      <c r="J284" s="43">
        <v>110</v>
      </c>
      <c r="K284" s="44">
        <v>508</v>
      </c>
      <c r="L284" s="43">
        <v>15</v>
      </c>
    </row>
    <row r="285" spans="1:12" ht="15" x14ac:dyDescent="0.25">
      <c r="A285" s="23"/>
      <c r="B285" s="15"/>
      <c r="C285" s="11"/>
      <c r="D285" s="7" t="s">
        <v>31</v>
      </c>
      <c r="E285" s="42" t="s">
        <v>62</v>
      </c>
      <c r="F285" s="43">
        <v>40</v>
      </c>
      <c r="G285" s="43">
        <v>3.04</v>
      </c>
      <c r="H285" s="43">
        <v>0.32</v>
      </c>
      <c r="I285" s="43">
        <v>19.68</v>
      </c>
      <c r="J285" s="43">
        <v>94</v>
      </c>
      <c r="K285" s="44"/>
      <c r="L285" s="43">
        <v>2.2999999999999998</v>
      </c>
    </row>
    <row r="286" spans="1:12" ht="15" x14ac:dyDescent="0.25">
      <c r="A286" s="23"/>
      <c r="B286" s="15"/>
      <c r="C286" s="11"/>
      <c r="D286" s="7" t="s">
        <v>32</v>
      </c>
      <c r="E286" s="42" t="s">
        <v>134</v>
      </c>
      <c r="F286" s="43">
        <v>40</v>
      </c>
      <c r="G286" s="43">
        <v>2.64</v>
      </c>
      <c r="H286" s="43">
        <v>0.48</v>
      </c>
      <c r="I286" s="43">
        <v>13.36</v>
      </c>
      <c r="J286" s="43">
        <v>69.599999999999994</v>
      </c>
      <c r="K286" s="44"/>
      <c r="L286" s="43">
        <v>2.4</v>
      </c>
    </row>
    <row r="287" spans="1:12" ht="15" x14ac:dyDescent="0.25">
      <c r="A287" s="23"/>
      <c r="B287" s="15"/>
      <c r="C287" s="11"/>
      <c r="D287" s="6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4"/>
      <c r="B289" s="17"/>
      <c r="C289" s="8"/>
      <c r="D289" s="18" t="s">
        <v>33</v>
      </c>
      <c r="E289" s="9"/>
      <c r="F289" s="19">
        <f>SUM(F280:F288)</f>
        <v>860</v>
      </c>
      <c r="G289" s="19">
        <f t="shared" ref="G289:J289" si="120">SUM(G280:G288)</f>
        <v>27.1</v>
      </c>
      <c r="H289" s="19">
        <f t="shared" si="120"/>
        <v>24.62</v>
      </c>
      <c r="I289" s="19">
        <f t="shared" si="120"/>
        <v>107.25000000000001</v>
      </c>
      <c r="J289" s="19">
        <f t="shared" si="120"/>
        <v>743.75</v>
      </c>
      <c r="K289" s="25"/>
      <c r="L289" s="19">
        <f t="shared" ref="L289" si="121">SUM(L280:L288)</f>
        <v>140.00000000000003</v>
      </c>
    </row>
    <row r="290" spans="1:12" ht="13.5" thickBot="1" x14ac:dyDescent="0.25">
      <c r="A290" s="29">
        <f>A272</f>
        <v>3</v>
      </c>
      <c r="B290" s="30">
        <f>B272</f>
        <v>15</v>
      </c>
      <c r="C290" s="51" t="s">
        <v>4</v>
      </c>
      <c r="D290" s="54"/>
      <c r="E290" s="31"/>
      <c r="F290" s="32">
        <f>F279+F289</f>
        <v>1425</v>
      </c>
      <c r="G290" s="32">
        <f t="shared" ref="G290:J290" si="122">G279+G289</f>
        <v>46.03</v>
      </c>
      <c r="H290" s="32">
        <f t="shared" si="122"/>
        <v>43.91</v>
      </c>
      <c r="I290" s="32">
        <f t="shared" si="122"/>
        <v>188.79000000000002</v>
      </c>
      <c r="J290" s="32">
        <f t="shared" si="122"/>
        <v>1309.75</v>
      </c>
      <c r="K290" s="32"/>
      <c r="L290" s="32">
        <f t="shared" ref="L290" si="123">L279+L289</f>
        <v>245.00000000000003</v>
      </c>
    </row>
    <row r="291" spans="1:12" ht="13.5" thickBot="1" x14ac:dyDescent="0.25">
      <c r="A291" s="27"/>
      <c r="B291" s="28"/>
      <c r="C291" s="53" t="s">
        <v>5</v>
      </c>
      <c r="D291" s="53"/>
      <c r="E291" s="53"/>
      <c r="F291" s="34">
        <f>(F24+F43+F62+F81+F100+F119+F138+F157+F176+F195)/(IF(F24=0,0,1)+IF(F43=0,0,1)+IF(F62=0,0,1)+IF(F81=0,0,1)+IF(F100=0,0,1)+IF(F119=0,0,1)+IF(F138=0,0,1)+IF(F157=0,0,1)+IF(F176=0,0,1)+IF(F195=0,0,1))</f>
        <v>1411</v>
      </c>
      <c r="G291" s="34">
        <f>(G24+G43+G62+G81+G100+G119+G138+G157+G176+G195)/(IF(G24=0,0,1)+IF(G43=0,0,1)+IF(G62=0,0,1)+IF(G81=0,0,1)+IF(G100=0,0,1)+IF(G119=0,0,1)+IF(G138=0,0,1)+IF(G157=0,0,1)+IF(G176=0,0,1)+IF(G195=0,0,1))</f>
        <v>43.686999999999998</v>
      </c>
      <c r="H291" s="34">
        <f>(H24+H43+H62+H81+H100+H119+H138+H157+H176+H195)/(IF(H24=0,0,1)+IF(H43=0,0,1)+IF(H62=0,0,1)+IF(H81=0,0,1)+IF(H100=0,0,1)+IF(H119=0,0,1)+IF(H138=0,0,1)+IF(H157=0,0,1)+IF(H176=0,0,1)+IF(H195=0,0,1))</f>
        <v>45.375</v>
      </c>
      <c r="I291" s="34">
        <f>(I24+I43+I62+I81+I100+I119+I138+I157+I176+I195)/(IF(I24=0,0,1)+IF(I43=0,0,1)+IF(I62=0,0,1)+IF(I81=0,0,1)+IF(I100=0,0,1)+IF(I119=0,0,1)+IF(I138=0,0,1)+IF(I157=0,0,1)+IF(I176=0,0,1)+IF(I195=0,0,1))</f>
        <v>189.20999999999998</v>
      </c>
      <c r="J291" s="34">
        <f>(J24+J43+J62+J81+J100+J119+J138+J157+J176+J195)/(IF(J24=0,0,1)+IF(J43=0,0,1)+IF(J62=0,0,1)+IF(J81=0,0,1)+IF(J100=0,0,1)+IF(J119=0,0,1)+IF(J138=0,0,1)+IF(J157=0,0,1)+IF(J176=0,0,1)+IF(J195=0,0,1))</f>
        <v>1352.0300000000002</v>
      </c>
      <c r="K291" s="34"/>
      <c r="L291" s="34">
        <f>(L24+L43+L62+L81+L100+L119+L138+L157+L176+L195)/(IF(L24=0,0,1)+IF(L43=0,0,1)+IF(L62=0,0,1)+IF(L81=0,0,1)+IF(L100=0,0,1)+IF(L119=0,0,1)+IF(L138=0,0,1)+IF(L157=0,0,1)+IF(L176=0,0,1)+IF(L195=0,0,1))</f>
        <v>245.04000000000002</v>
      </c>
    </row>
  </sheetData>
  <sheetProtection selectLockedCells="1" selectUnlockedCells="1"/>
  <mergeCells count="19">
    <mergeCell ref="C1:E1"/>
    <mergeCell ref="H1:K1"/>
    <mergeCell ref="H2:K2"/>
    <mergeCell ref="C43:D43"/>
    <mergeCell ref="C62:D62"/>
    <mergeCell ref="C81:D81"/>
    <mergeCell ref="C100:D100"/>
    <mergeCell ref="C24:D24"/>
    <mergeCell ref="C291:E291"/>
    <mergeCell ref="C195:D195"/>
    <mergeCell ref="C119:D119"/>
    <mergeCell ref="C138:D138"/>
    <mergeCell ref="C157:D157"/>
    <mergeCell ref="C176:D176"/>
    <mergeCell ref="C214:D214"/>
    <mergeCell ref="C233:D233"/>
    <mergeCell ref="C252:D252"/>
    <mergeCell ref="C271:D271"/>
    <mergeCell ref="C290:D290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2025-09-01T06:44:58Z</cp:lastPrinted>
  <dcterms:created xsi:type="dcterms:W3CDTF">2022-05-16T14:23:56Z</dcterms:created>
  <dcterms:modified xsi:type="dcterms:W3CDTF">2026-02-26T05:13:18Z</dcterms:modified>
</cp:coreProperties>
</file>